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к\Desktop\ОЦЕНОЧНЫЕ ПРОЦЕДУРЫ\"/>
    </mc:Choice>
  </mc:AlternateContent>
  <xr:revisionPtr revIDLastSave="0" documentId="13_ncr:1_{AE74BA5D-9D97-41F2-AF7B-F8196F486A7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</sheets>
  <calcPr calcId="191029"/>
</workbook>
</file>

<file path=xl/calcChain.xml><?xml version="1.0" encoding="utf-8"?>
<calcChain xmlns="http://schemas.openxmlformats.org/spreadsheetml/2006/main">
  <c r="DR12" i="1" l="1"/>
  <c r="DM9" i="1"/>
  <c r="DM10" i="1"/>
  <c r="DM11" i="1"/>
  <c r="DM13" i="1"/>
  <c r="DM14" i="1"/>
  <c r="DM15" i="1"/>
  <c r="DM16" i="1"/>
  <c r="DM17" i="1"/>
  <c r="DM18" i="1"/>
  <c r="DM19" i="1"/>
  <c r="DM20" i="1"/>
  <c r="DM21" i="1"/>
  <c r="DM22" i="1"/>
  <c r="DM23" i="1"/>
  <c r="DM24" i="1"/>
  <c r="DM25" i="1"/>
  <c r="DM26" i="1"/>
  <c r="DM27" i="1"/>
  <c r="DM28" i="1"/>
  <c r="DM29" i="1"/>
  <c r="DM30" i="1"/>
  <c r="DM31" i="1"/>
  <c r="DM32" i="1"/>
  <c r="DM33" i="1"/>
  <c r="DM34" i="1"/>
  <c r="DM35" i="1"/>
  <c r="DM36" i="1"/>
  <c r="DM37" i="1"/>
  <c r="DM38" i="1"/>
  <c r="DM39" i="1"/>
  <c r="DM40" i="1"/>
  <c r="DM41" i="1"/>
  <c r="DM42" i="1"/>
  <c r="DM43" i="1"/>
  <c r="DM44" i="1"/>
  <c r="DM45" i="1"/>
  <c r="DM8" i="1"/>
  <c r="DN9" i="1"/>
  <c r="DN10" i="1"/>
  <c r="DN11" i="1"/>
  <c r="DN13" i="1"/>
  <c r="DN14" i="1"/>
  <c r="DN15" i="1"/>
  <c r="DN16" i="1"/>
  <c r="DN17" i="1"/>
  <c r="DN18" i="1"/>
  <c r="DN19" i="1"/>
  <c r="DN20" i="1"/>
  <c r="DN21" i="1"/>
  <c r="DN22" i="1"/>
  <c r="DN23" i="1"/>
  <c r="DN24" i="1"/>
  <c r="DN25" i="1"/>
  <c r="DN26" i="1"/>
  <c r="DN27" i="1"/>
  <c r="DN28" i="1"/>
  <c r="DN29" i="1"/>
  <c r="DN30" i="1"/>
  <c r="DN31" i="1"/>
  <c r="DN32" i="1"/>
  <c r="DN33" i="1"/>
  <c r="DN34" i="1"/>
  <c r="DN35" i="1"/>
  <c r="DN36" i="1"/>
  <c r="DN37" i="1"/>
  <c r="DN38" i="1"/>
  <c r="DN39" i="1"/>
  <c r="DN40" i="1"/>
  <c r="DN41" i="1"/>
  <c r="DN42" i="1"/>
  <c r="DN43" i="1"/>
  <c r="DN44" i="1"/>
  <c r="DN45" i="1"/>
  <c r="CZ9" i="1"/>
  <c r="CZ10" i="1"/>
  <c r="CZ11" i="1"/>
  <c r="CZ13" i="1"/>
  <c r="CZ14" i="1"/>
  <c r="CZ15" i="1"/>
  <c r="CZ16" i="1"/>
  <c r="CZ17" i="1"/>
  <c r="CZ18" i="1"/>
  <c r="CZ19" i="1"/>
  <c r="CZ20" i="1"/>
  <c r="CZ21" i="1"/>
  <c r="CZ22" i="1"/>
  <c r="CZ23" i="1"/>
  <c r="CZ24" i="1"/>
  <c r="CZ25" i="1"/>
  <c r="CZ26" i="1"/>
  <c r="CZ27" i="1"/>
  <c r="CZ28" i="1"/>
  <c r="CZ29" i="1"/>
  <c r="CZ30" i="1"/>
  <c r="CZ31" i="1"/>
  <c r="CZ32" i="1"/>
  <c r="CZ33" i="1"/>
  <c r="CZ34" i="1"/>
  <c r="CZ35" i="1"/>
  <c r="CZ36" i="1"/>
  <c r="CZ37" i="1"/>
  <c r="CZ38" i="1"/>
  <c r="CZ39" i="1"/>
  <c r="CZ40" i="1"/>
  <c r="CZ41" i="1"/>
  <c r="CZ42" i="1"/>
  <c r="CZ43" i="1"/>
  <c r="CZ44" i="1"/>
  <c r="CZ45" i="1"/>
  <c r="DN8" i="1"/>
  <c r="CZ8" i="1"/>
  <c r="DQ9" i="1"/>
  <c r="DQ10" i="1"/>
  <c r="DQ11" i="1"/>
  <c r="DQ13" i="1"/>
  <c r="DQ14" i="1"/>
  <c r="DQ15" i="1"/>
  <c r="DQ16" i="1"/>
  <c r="DQ17" i="1"/>
  <c r="DQ18" i="1"/>
  <c r="DQ19" i="1"/>
  <c r="DQ20" i="1"/>
  <c r="DQ21" i="1"/>
  <c r="DQ22" i="1"/>
  <c r="DQ23" i="1"/>
  <c r="DQ24" i="1"/>
  <c r="DQ25" i="1"/>
  <c r="DQ26" i="1"/>
  <c r="DQ27" i="1"/>
  <c r="DQ28" i="1"/>
  <c r="DQ29" i="1"/>
  <c r="DQ30" i="1"/>
  <c r="DQ31" i="1"/>
  <c r="DQ32" i="1"/>
  <c r="DQ33" i="1"/>
  <c r="DQ34" i="1"/>
  <c r="DQ35" i="1"/>
  <c r="DQ36" i="1"/>
  <c r="DQ37" i="1"/>
  <c r="DQ38" i="1"/>
  <c r="DQ39" i="1"/>
  <c r="DQ40" i="1"/>
  <c r="DQ41" i="1"/>
  <c r="DQ42" i="1"/>
  <c r="DQ43" i="1"/>
  <c r="DQ44" i="1"/>
  <c r="DQ45" i="1"/>
  <c r="DQ8" i="1"/>
  <c r="DO9" i="1"/>
  <c r="DO10" i="1"/>
  <c r="DO11" i="1"/>
  <c r="DO13" i="1"/>
  <c r="DO14" i="1"/>
  <c r="DO15" i="1"/>
  <c r="DO16" i="1"/>
  <c r="DO17" i="1"/>
  <c r="DO18" i="1"/>
  <c r="DO19" i="1"/>
  <c r="DO20" i="1"/>
  <c r="DO21" i="1"/>
  <c r="DO22" i="1"/>
  <c r="DO23" i="1"/>
  <c r="DO24" i="1"/>
  <c r="DO25" i="1"/>
  <c r="DO26" i="1"/>
  <c r="DO27" i="1"/>
  <c r="DO28" i="1"/>
  <c r="DO29" i="1"/>
  <c r="DO30" i="1"/>
  <c r="DO31" i="1"/>
  <c r="DO32" i="1"/>
  <c r="DO33" i="1"/>
  <c r="DO34" i="1"/>
  <c r="DO35" i="1"/>
  <c r="DO36" i="1"/>
  <c r="DO37" i="1"/>
  <c r="DO38" i="1"/>
  <c r="DO39" i="1"/>
  <c r="DO40" i="1"/>
  <c r="DO41" i="1"/>
  <c r="DO42" i="1"/>
  <c r="DO43" i="1"/>
  <c r="DO44" i="1"/>
  <c r="DO45" i="1"/>
  <c r="DR9" i="1"/>
  <c r="DR10" i="1"/>
  <c r="DR11" i="1"/>
  <c r="DR13" i="1"/>
  <c r="DR14" i="1"/>
  <c r="DR15" i="1"/>
  <c r="DR16" i="1"/>
  <c r="DR17" i="1"/>
  <c r="DR18" i="1"/>
  <c r="DR19" i="1"/>
  <c r="DR20" i="1"/>
  <c r="DR21" i="1"/>
  <c r="DR22" i="1"/>
  <c r="DR23" i="1"/>
  <c r="DR24" i="1"/>
  <c r="DR25" i="1"/>
  <c r="DR26" i="1"/>
  <c r="DR27" i="1"/>
  <c r="DR28" i="1"/>
  <c r="DR29" i="1"/>
  <c r="DR30" i="1"/>
  <c r="DR31" i="1"/>
  <c r="DR32" i="1"/>
  <c r="DR33" i="1"/>
  <c r="DR34" i="1"/>
  <c r="DR35" i="1"/>
  <c r="DR36" i="1"/>
  <c r="DR37" i="1"/>
  <c r="DR38" i="1"/>
  <c r="DR39" i="1"/>
  <c r="DR40" i="1"/>
  <c r="DR41" i="1"/>
  <c r="DR42" i="1"/>
  <c r="DR43" i="1"/>
  <c r="DR44" i="1"/>
  <c r="DR45" i="1"/>
  <c r="DO8" i="1"/>
  <c r="DR8" i="1"/>
  <c r="DP9" i="1"/>
  <c r="DP10" i="1"/>
  <c r="DP11" i="1"/>
  <c r="DP13" i="1"/>
  <c r="DP14" i="1"/>
  <c r="DP15" i="1"/>
  <c r="DP16" i="1"/>
  <c r="DP17" i="1"/>
  <c r="DP18" i="1"/>
  <c r="DP19" i="1"/>
  <c r="DP20" i="1"/>
  <c r="DP21" i="1"/>
  <c r="DP22" i="1"/>
  <c r="DP23" i="1"/>
  <c r="DP24" i="1"/>
  <c r="DP25" i="1"/>
  <c r="DP26" i="1"/>
  <c r="DP27" i="1"/>
  <c r="DP28" i="1"/>
  <c r="DP29" i="1"/>
  <c r="DP30" i="1"/>
  <c r="DP31" i="1"/>
  <c r="DP32" i="1"/>
  <c r="DP33" i="1"/>
  <c r="DP34" i="1"/>
  <c r="DP35" i="1"/>
  <c r="DP36" i="1"/>
  <c r="DP37" i="1"/>
  <c r="DP38" i="1"/>
  <c r="DP39" i="1"/>
  <c r="DP40" i="1"/>
  <c r="DP41" i="1"/>
  <c r="DP42" i="1"/>
  <c r="DP43" i="1"/>
  <c r="DP44" i="1"/>
  <c r="DP45" i="1"/>
  <c r="DP8" i="1"/>
  <c r="DE9" i="1"/>
  <c r="DE10" i="1"/>
  <c r="DE11" i="1"/>
  <c r="DE13" i="1"/>
  <c r="DE14" i="1"/>
  <c r="DE15" i="1"/>
  <c r="DE16" i="1"/>
  <c r="DE17" i="1"/>
  <c r="DE18" i="1"/>
  <c r="DE19" i="1"/>
  <c r="DE20" i="1"/>
  <c r="DE21" i="1"/>
  <c r="DE22" i="1"/>
  <c r="DE23" i="1"/>
  <c r="DE24" i="1"/>
  <c r="DE25" i="1"/>
  <c r="DE26" i="1"/>
  <c r="DE27" i="1"/>
  <c r="DE28" i="1"/>
  <c r="DE29" i="1"/>
  <c r="DE30" i="1"/>
  <c r="DE31" i="1"/>
  <c r="DE32" i="1"/>
  <c r="DE33" i="1"/>
  <c r="DE34" i="1"/>
  <c r="DE35" i="1"/>
  <c r="DE36" i="1"/>
  <c r="DE37" i="1"/>
  <c r="DE38" i="1"/>
  <c r="DE39" i="1"/>
  <c r="DE40" i="1"/>
  <c r="DE41" i="1"/>
  <c r="DE42" i="1"/>
  <c r="DE43" i="1"/>
  <c r="DE44" i="1"/>
  <c r="DE45" i="1"/>
  <c r="DE8" i="1"/>
  <c r="DK9" i="1"/>
  <c r="DK10" i="1"/>
  <c r="DK11" i="1"/>
  <c r="DK13" i="1"/>
  <c r="DK14" i="1"/>
  <c r="DK15" i="1"/>
  <c r="DK16" i="1"/>
  <c r="DK17" i="1"/>
  <c r="DK18" i="1"/>
  <c r="DK19" i="1"/>
  <c r="DK20" i="1"/>
  <c r="DK21" i="1"/>
  <c r="DK22" i="1"/>
  <c r="DK23" i="1"/>
  <c r="DK24" i="1"/>
  <c r="DK25" i="1"/>
  <c r="DK26" i="1"/>
  <c r="DK27" i="1"/>
  <c r="DK28" i="1"/>
  <c r="DK29" i="1"/>
  <c r="DK30" i="1"/>
  <c r="DK31" i="1"/>
  <c r="DK32" i="1"/>
  <c r="DK33" i="1"/>
  <c r="DK34" i="1"/>
  <c r="DK35" i="1"/>
  <c r="DK36" i="1"/>
  <c r="DK37" i="1"/>
  <c r="DK38" i="1"/>
  <c r="DK39" i="1"/>
  <c r="DK40" i="1"/>
  <c r="DK41" i="1"/>
  <c r="DK42" i="1"/>
  <c r="DK43" i="1"/>
  <c r="DK44" i="1"/>
  <c r="DK45" i="1"/>
  <c r="DK8" i="1"/>
  <c r="DJ9" i="1"/>
  <c r="DJ10" i="1"/>
  <c r="DJ11" i="1"/>
  <c r="DJ13" i="1"/>
  <c r="DJ14" i="1"/>
  <c r="DJ15" i="1"/>
  <c r="DJ16" i="1"/>
  <c r="DJ17" i="1"/>
  <c r="DJ18" i="1"/>
  <c r="DJ19" i="1"/>
  <c r="DJ20" i="1"/>
  <c r="DJ21" i="1"/>
  <c r="DJ22" i="1"/>
  <c r="DJ23" i="1"/>
  <c r="DJ24" i="1"/>
  <c r="DJ25" i="1"/>
  <c r="DJ26" i="1"/>
  <c r="DJ27" i="1"/>
  <c r="DJ28" i="1"/>
  <c r="DJ29" i="1"/>
  <c r="DJ30" i="1"/>
  <c r="DJ31" i="1"/>
  <c r="DJ32" i="1"/>
  <c r="DJ33" i="1"/>
  <c r="DJ34" i="1"/>
  <c r="DJ35" i="1"/>
  <c r="DJ36" i="1"/>
  <c r="DJ37" i="1"/>
  <c r="DJ38" i="1"/>
  <c r="DJ39" i="1"/>
  <c r="DJ40" i="1"/>
  <c r="DJ41" i="1"/>
  <c r="DJ42" i="1"/>
  <c r="DJ43" i="1"/>
  <c r="DJ44" i="1"/>
  <c r="DJ45" i="1"/>
  <c r="DJ8" i="1"/>
  <c r="DI9" i="1"/>
  <c r="DI10" i="1"/>
  <c r="DI11" i="1"/>
  <c r="DI13" i="1"/>
  <c r="DI14" i="1"/>
  <c r="DI15" i="1"/>
  <c r="DI16" i="1"/>
  <c r="DI17" i="1"/>
  <c r="DI18" i="1"/>
  <c r="DI19" i="1"/>
  <c r="DI20" i="1"/>
  <c r="DI21" i="1"/>
  <c r="DI22" i="1"/>
  <c r="DI23" i="1"/>
  <c r="DI24" i="1"/>
  <c r="DI25" i="1"/>
  <c r="DI26" i="1"/>
  <c r="DI27" i="1"/>
  <c r="DI28" i="1"/>
  <c r="DI29" i="1"/>
  <c r="DI30" i="1"/>
  <c r="DI31" i="1"/>
  <c r="DI32" i="1"/>
  <c r="DI33" i="1"/>
  <c r="DI34" i="1"/>
  <c r="DI35" i="1"/>
  <c r="DI36" i="1"/>
  <c r="DI37" i="1"/>
  <c r="DI38" i="1"/>
  <c r="DI39" i="1"/>
  <c r="DI40" i="1"/>
  <c r="DI41" i="1"/>
  <c r="DI42" i="1"/>
  <c r="DI43" i="1"/>
  <c r="DI44" i="1"/>
  <c r="DI45" i="1"/>
  <c r="DI8" i="1"/>
  <c r="DH9" i="1"/>
  <c r="DH10" i="1"/>
  <c r="DH11" i="1"/>
  <c r="DH13" i="1"/>
  <c r="DH14" i="1"/>
  <c r="DH15" i="1"/>
  <c r="DH16" i="1"/>
  <c r="DH17" i="1"/>
  <c r="DH18" i="1"/>
  <c r="DH19" i="1"/>
  <c r="DH20" i="1"/>
  <c r="DH21" i="1"/>
  <c r="DH22" i="1"/>
  <c r="DH23" i="1"/>
  <c r="DH24" i="1"/>
  <c r="DH25" i="1"/>
  <c r="DH26" i="1"/>
  <c r="DH27" i="1"/>
  <c r="DH28" i="1"/>
  <c r="DH29" i="1"/>
  <c r="DH30" i="1"/>
  <c r="DH31" i="1"/>
  <c r="DH32" i="1"/>
  <c r="DH33" i="1"/>
  <c r="DH34" i="1"/>
  <c r="DH35" i="1"/>
  <c r="DH36" i="1"/>
  <c r="DH37" i="1"/>
  <c r="DH38" i="1"/>
  <c r="DH39" i="1"/>
  <c r="DH40" i="1"/>
  <c r="DH41" i="1"/>
  <c r="DH42" i="1"/>
  <c r="DH43" i="1"/>
  <c r="DH44" i="1"/>
  <c r="DH45" i="1"/>
  <c r="DH8" i="1"/>
  <c r="DG9" i="1"/>
  <c r="DG10" i="1"/>
  <c r="DG11" i="1"/>
  <c r="DG13" i="1"/>
  <c r="DG14" i="1"/>
  <c r="DG15" i="1"/>
  <c r="DG16" i="1"/>
  <c r="DG17" i="1"/>
  <c r="DG18" i="1"/>
  <c r="DG19" i="1"/>
  <c r="DG20" i="1"/>
  <c r="DG21" i="1"/>
  <c r="DG22" i="1"/>
  <c r="DG23" i="1"/>
  <c r="DG24" i="1"/>
  <c r="DG25" i="1"/>
  <c r="DG26" i="1"/>
  <c r="DG27" i="1"/>
  <c r="DG28" i="1"/>
  <c r="DG29" i="1"/>
  <c r="DG30" i="1"/>
  <c r="DG31" i="1"/>
  <c r="DG32" i="1"/>
  <c r="DG33" i="1"/>
  <c r="DG34" i="1"/>
  <c r="DG35" i="1"/>
  <c r="DG36" i="1"/>
  <c r="DG37" i="1"/>
  <c r="DG38" i="1"/>
  <c r="DG39" i="1"/>
  <c r="DG40" i="1"/>
  <c r="DG41" i="1"/>
  <c r="DG42" i="1"/>
  <c r="DG43" i="1"/>
  <c r="DG44" i="1"/>
  <c r="DG45" i="1"/>
  <c r="DG8" i="1"/>
  <c r="DF9" i="1"/>
  <c r="DF10" i="1"/>
  <c r="DF11" i="1"/>
  <c r="DF13" i="1"/>
  <c r="DF14" i="1"/>
  <c r="DF15" i="1"/>
  <c r="DF16" i="1"/>
  <c r="DF17" i="1"/>
  <c r="DF18" i="1"/>
  <c r="DF19" i="1"/>
  <c r="DF20" i="1"/>
  <c r="DF21" i="1"/>
  <c r="DF22" i="1"/>
  <c r="DF23" i="1"/>
  <c r="DF24" i="1"/>
  <c r="DF25" i="1"/>
  <c r="DF26" i="1"/>
  <c r="DF27" i="1"/>
  <c r="DF28" i="1"/>
  <c r="DF29" i="1"/>
  <c r="DF30" i="1"/>
  <c r="DF31" i="1"/>
  <c r="DF32" i="1"/>
  <c r="DF33" i="1"/>
  <c r="DF34" i="1"/>
  <c r="DF35" i="1"/>
  <c r="DF36" i="1"/>
  <c r="DF37" i="1"/>
  <c r="DF38" i="1"/>
  <c r="DF39" i="1"/>
  <c r="DF40" i="1"/>
  <c r="DF41" i="1"/>
  <c r="DF42" i="1"/>
  <c r="DF43" i="1"/>
  <c r="DF44" i="1"/>
  <c r="DF45" i="1"/>
  <c r="DF8" i="1"/>
  <c r="DD9" i="1"/>
  <c r="DD10" i="1"/>
  <c r="DD11" i="1"/>
  <c r="DD13" i="1"/>
  <c r="DD14" i="1"/>
  <c r="DD15" i="1"/>
  <c r="DD16" i="1"/>
  <c r="DD17" i="1"/>
  <c r="DD18" i="1"/>
  <c r="DD19" i="1"/>
  <c r="DD20" i="1"/>
  <c r="DD21" i="1"/>
  <c r="DD22" i="1"/>
  <c r="DD23" i="1"/>
  <c r="DD24" i="1"/>
  <c r="DD25" i="1"/>
  <c r="DD26" i="1"/>
  <c r="DD27" i="1"/>
  <c r="DD28" i="1"/>
  <c r="DD29" i="1"/>
  <c r="DD30" i="1"/>
  <c r="DD31" i="1"/>
  <c r="DD32" i="1"/>
  <c r="DD33" i="1"/>
  <c r="DD34" i="1"/>
  <c r="DD35" i="1"/>
  <c r="DD36" i="1"/>
  <c r="DD37" i="1"/>
  <c r="DD38" i="1"/>
  <c r="DD39" i="1"/>
  <c r="DD40" i="1"/>
  <c r="DD41" i="1"/>
  <c r="DD42" i="1"/>
  <c r="DD43" i="1"/>
  <c r="DD44" i="1"/>
  <c r="DD45" i="1"/>
  <c r="DD8" i="1"/>
  <c r="DC9" i="1"/>
  <c r="DC10" i="1"/>
  <c r="DC11" i="1"/>
  <c r="DC13" i="1"/>
  <c r="DC14" i="1"/>
  <c r="DC15" i="1"/>
  <c r="DC16" i="1"/>
  <c r="DC17" i="1"/>
  <c r="DC18" i="1"/>
  <c r="DC19" i="1"/>
  <c r="DC20" i="1"/>
  <c r="DC21" i="1"/>
  <c r="DC22" i="1"/>
  <c r="DC23" i="1"/>
  <c r="DC24" i="1"/>
  <c r="DC25" i="1"/>
  <c r="DC26" i="1"/>
  <c r="DC27" i="1"/>
  <c r="DC28" i="1"/>
  <c r="DC29" i="1"/>
  <c r="DC30" i="1"/>
  <c r="DC31" i="1"/>
  <c r="DC32" i="1"/>
  <c r="DC33" i="1"/>
  <c r="DC34" i="1"/>
  <c r="DC35" i="1"/>
  <c r="DC36" i="1"/>
  <c r="DC37" i="1"/>
  <c r="DC38" i="1"/>
  <c r="DC39" i="1"/>
  <c r="DC40" i="1"/>
  <c r="DC41" i="1"/>
  <c r="DC42" i="1"/>
  <c r="DC43" i="1"/>
  <c r="DC44" i="1"/>
  <c r="DC45" i="1"/>
  <c r="DC8" i="1"/>
  <c r="DB9" i="1"/>
  <c r="DB10" i="1"/>
  <c r="DB11" i="1"/>
  <c r="DB13" i="1"/>
  <c r="DB14" i="1"/>
  <c r="DB15" i="1"/>
  <c r="DB16" i="1"/>
  <c r="DB17" i="1"/>
  <c r="DB18" i="1"/>
  <c r="DB19" i="1"/>
  <c r="DB20" i="1"/>
  <c r="DB21" i="1"/>
  <c r="DB22" i="1"/>
  <c r="DB23" i="1"/>
  <c r="DB24" i="1"/>
  <c r="DB25" i="1"/>
  <c r="DB26" i="1"/>
  <c r="DB27" i="1"/>
  <c r="DB28" i="1"/>
  <c r="DB29" i="1"/>
  <c r="DB30" i="1"/>
  <c r="DB31" i="1"/>
  <c r="DB32" i="1"/>
  <c r="DB33" i="1"/>
  <c r="DB34" i="1"/>
  <c r="DB35" i="1"/>
  <c r="DB36" i="1"/>
  <c r="DB37" i="1"/>
  <c r="DB38" i="1"/>
  <c r="DB39" i="1"/>
  <c r="DB40" i="1"/>
  <c r="DB41" i="1"/>
  <c r="DB42" i="1"/>
  <c r="DB43" i="1"/>
  <c r="DB44" i="1"/>
  <c r="DB45" i="1"/>
  <c r="DB8" i="1"/>
  <c r="DA9" i="1"/>
  <c r="DA10" i="1"/>
  <c r="DA11" i="1"/>
  <c r="DA13" i="1"/>
  <c r="DA14" i="1"/>
  <c r="DA15" i="1"/>
  <c r="DA16" i="1"/>
  <c r="DA17" i="1"/>
  <c r="DA18" i="1"/>
  <c r="DA19" i="1"/>
  <c r="DA20" i="1"/>
  <c r="DA21" i="1"/>
  <c r="DA22" i="1"/>
  <c r="DA23" i="1"/>
  <c r="DA24" i="1"/>
  <c r="DA25" i="1"/>
  <c r="DA26" i="1"/>
  <c r="DA27" i="1"/>
  <c r="DA28" i="1"/>
  <c r="DA29" i="1"/>
  <c r="DA30" i="1"/>
  <c r="DA31" i="1"/>
  <c r="DA32" i="1"/>
  <c r="DA33" i="1"/>
  <c r="DA34" i="1"/>
  <c r="DA35" i="1"/>
  <c r="DA36" i="1"/>
  <c r="DA37" i="1"/>
  <c r="DA38" i="1"/>
  <c r="DA39" i="1"/>
  <c r="DA40" i="1"/>
  <c r="DA41" i="1"/>
  <c r="DA42" i="1"/>
  <c r="DA43" i="1"/>
  <c r="DA44" i="1"/>
  <c r="DA45" i="1"/>
  <c r="DA8" i="1"/>
  <c r="DL9" i="1"/>
  <c r="DL10" i="1"/>
  <c r="DL11" i="1"/>
  <c r="DL13" i="1"/>
  <c r="DL14" i="1"/>
  <c r="DL15" i="1"/>
  <c r="DL16" i="1"/>
  <c r="DL17" i="1"/>
  <c r="DL18" i="1"/>
  <c r="DL19" i="1"/>
  <c r="DL20" i="1"/>
  <c r="DL21" i="1"/>
  <c r="DL22" i="1"/>
  <c r="DL23" i="1"/>
  <c r="DL24" i="1"/>
  <c r="DL25" i="1"/>
  <c r="DL26" i="1"/>
  <c r="DL27" i="1"/>
  <c r="DL28" i="1"/>
  <c r="DL29" i="1"/>
  <c r="DL30" i="1"/>
  <c r="DL31" i="1"/>
  <c r="DL32" i="1"/>
  <c r="DL33" i="1"/>
  <c r="DL34" i="1"/>
  <c r="DL35" i="1"/>
  <c r="DL36" i="1"/>
  <c r="DL37" i="1"/>
  <c r="DL38" i="1"/>
  <c r="DL39" i="1"/>
  <c r="DL40" i="1"/>
  <c r="DL41" i="1"/>
  <c r="DL42" i="1"/>
  <c r="DL43" i="1"/>
  <c r="DL44" i="1"/>
  <c r="DL45" i="1"/>
  <c r="DL8" i="1"/>
  <c r="CY9" i="1"/>
  <c r="CY10" i="1"/>
  <c r="CY11" i="1"/>
  <c r="CY13" i="1"/>
  <c r="CY14" i="1"/>
  <c r="CY15" i="1"/>
  <c r="CY16" i="1"/>
  <c r="CY17" i="1"/>
  <c r="CY18" i="1"/>
  <c r="CY19" i="1"/>
  <c r="CY20" i="1"/>
  <c r="CY21" i="1"/>
  <c r="CY22" i="1"/>
  <c r="CY23" i="1"/>
  <c r="CY24" i="1"/>
  <c r="CY25" i="1"/>
  <c r="CY26" i="1"/>
  <c r="CY27" i="1"/>
  <c r="CY28" i="1"/>
  <c r="CY29" i="1"/>
  <c r="CY30" i="1"/>
  <c r="CY31" i="1"/>
  <c r="CY32" i="1"/>
  <c r="CY33" i="1"/>
  <c r="CY34" i="1"/>
  <c r="CY35" i="1"/>
  <c r="CY36" i="1"/>
  <c r="CY37" i="1"/>
  <c r="CY38" i="1"/>
  <c r="CY39" i="1"/>
  <c r="CY40" i="1"/>
  <c r="CY41" i="1"/>
  <c r="CY42" i="1"/>
  <c r="CY43" i="1"/>
  <c r="CY44" i="1"/>
  <c r="CY45" i="1"/>
  <c r="CY8" i="1"/>
  <c r="CX9" i="1"/>
  <c r="CX10" i="1"/>
  <c r="CX11" i="1"/>
  <c r="CX13" i="1"/>
  <c r="CX14" i="1"/>
  <c r="CX15" i="1"/>
  <c r="CX16" i="1"/>
  <c r="CX17" i="1"/>
  <c r="CX18" i="1"/>
  <c r="CX19" i="1"/>
  <c r="CX20" i="1"/>
  <c r="CX21" i="1"/>
  <c r="CX22" i="1"/>
  <c r="CX23" i="1"/>
  <c r="CX24" i="1"/>
  <c r="CX25" i="1"/>
  <c r="CX26" i="1"/>
  <c r="CX27" i="1"/>
  <c r="CX28" i="1"/>
  <c r="CX29" i="1"/>
  <c r="CX30" i="1"/>
  <c r="CX31" i="1"/>
  <c r="CX32" i="1"/>
  <c r="CX33" i="1"/>
  <c r="CX34" i="1"/>
  <c r="CX35" i="1"/>
  <c r="CX36" i="1"/>
  <c r="CX37" i="1"/>
  <c r="CX38" i="1"/>
  <c r="CX39" i="1"/>
  <c r="CX40" i="1"/>
  <c r="CX41" i="1"/>
  <c r="CX42" i="1"/>
  <c r="CX43" i="1"/>
  <c r="CX44" i="1"/>
  <c r="CX45" i="1"/>
  <c r="CV9" i="1"/>
  <c r="CV10" i="1"/>
  <c r="CV11" i="1"/>
  <c r="CV13" i="1"/>
  <c r="CV14" i="1"/>
  <c r="CV15" i="1"/>
  <c r="CV16" i="1"/>
  <c r="CV17" i="1"/>
  <c r="CV18" i="1"/>
  <c r="CV19" i="1"/>
  <c r="CV20" i="1"/>
  <c r="CV21" i="1"/>
  <c r="CV22" i="1"/>
  <c r="CV23" i="1"/>
  <c r="CV24" i="1"/>
  <c r="CV25" i="1"/>
  <c r="CV26" i="1"/>
  <c r="CV27" i="1"/>
  <c r="CV28" i="1"/>
  <c r="CV29" i="1"/>
  <c r="CV30" i="1"/>
  <c r="CV31" i="1"/>
  <c r="CV32" i="1"/>
  <c r="CV33" i="1"/>
  <c r="CV34" i="1"/>
  <c r="CV35" i="1"/>
  <c r="CV36" i="1"/>
  <c r="CV37" i="1"/>
  <c r="CV38" i="1"/>
  <c r="CV39" i="1"/>
  <c r="CV40" i="1"/>
  <c r="CV41" i="1"/>
  <c r="CV42" i="1"/>
  <c r="CV43" i="1"/>
  <c r="CV44" i="1"/>
  <c r="CV45" i="1"/>
  <c r="CV8" i="1"/>
  <c r="CW9" i="1"/>
  <c r="CW10" i="1"/>
  <c r="CW11" i="1"/>
  <c r="CW13" i="1"/>
  <c r="CW14" i="1"/>
  <c r="CW15" i="1"/>
  <c r="CW16" i="1"/>
  <c r="CW17" i="1"/>
  <c r="CW18" i="1"/>
  <c r="CW19" i="1"/>
  <c r="CW20" i="1"/>
  <c r="CW21" i="1"/>
  <c r="CW22" i="1"/>
  <c r="CW23" i="1"/>
  <c r="CW24" i="1"/>
  <c r="CW25" i="1"/>
  <c r="CW26" i="1"/>
  <c r="CW27" i="1"/>
  <c r="CW28" i="1"/>
  <c r="CW29" i="1"/>
  <c r="CW30" i="1"/>
  <c r="CW31" i="1"/>
  <c r="CW32" i="1"/>
  <c r="CW33" i="1"/>
  <c r="CW34" i="1"/>
  <c r="CW35" i="1"/>
  <c r="CW36" i="1"/>
  <c r="CW37" i="1"/>
  <c r="CW38" i="1"/>
  <c r="CW39" i="1"/>
  <c r="CW40" i="1"/>
  <c r="CW41" i="1"/>
  <c r="CW42" i="1"/>
  <c r="CW43" i="1"/>
  <c r="CW44" i="1"/>
  <c r="CW45" i="1"/>
  <c r="CX8" i="1"/>
  <c r="DD12" i="1" l="1"/>
  <c r="CW12" i="1"/>
  <c r="CY12" i="1"/>
  <c r="DC12" i="1"/>
  <c r="DH12" i="1"/>
  <c r="DQ12" i="1"/>
  <c r="DP12" i="1"/>
  <c r="CZ12" i="1"/>
  <c r="DE12" i="1"/>
  <c r="DB12" i="1"/>
  <c r="DG12" i="1"/>
  <c r="DK12" i="1"/>
  <c r="DM12" i="1"/>
  <c r="DL12" i="1"/>
  <c r="CX12" i="1"/>
  <c r="DO12" i="1"/>
  <c r="DI12" i="1"/>
  <c r="DA12" i="1"/>
  <c r="DF12" i="1"/>
  <c r="DJ12" i="1"/>
  <c r="DN12" i="1"/>
  <c r="CV12" i="1"/>
  <c r="CW8" i="1"/>
</calcChain>
</file>

<file path=xl/sharedStrings.xml><?xml version="1.0" encoding="utf-8"?>
<sst xmlns="http://schemas.openxmlformats.org/spreadsheetml/2006/main" count="441" uniqueCount="106">
  <si>
    <t>сентябрь</t>
  </si>
  <si>
    <t>октябрь</t>
  </si>
  <si>
    <t>ноябрь</t>
  </si>
  <si>
    <t>декабрь</t>
  </si>
  <si>
    <t>Русский язык</t>
  </si>
  <si>
    <t>РУС</t>
  </si>
  <si>
    <t>Литература, литчтение</t>
  </si>
  <si>
    <t>ЛИТ</t>
  </si>
  <si>
    <t>2а</t>
  </si>
  <si>
    <t>МАТ</t>
  </si>
  <si>
    <t>Английский язык</t>
  </si>
  <si>
    <t>АНГ</t>
  </si>
  <si>
    <t>2б</t>
  </si>
  <si>
    <t>Окружающий мир</t>
  </si>
  <si>
    <t>ОКР</t>
  </si>
  <si>
    <t>2в</t>
  </si>
  <si>
    <t>Математика</t>
  </si>
  <si>
    <t>2г</t>
  </si>
  <si>
    <t>ИЗО</t>
  </si>
  <si>
    <t xml:space="preserve">
</t>
  </si>
  <si>
    <t>3а</t>
  </si>
  <si>
    <t>ФЗР</t>
  </si>
  <si>
    <t>3б</t>
  </si>
  <si>
    <t>МУЗ</t>
  </si>
  <si>
    <t>3в</t>
  </si>
  <si>
    <t>История</t>
  </si>
  <si>
    <t>ИСТ</t>
  </si>
  <si>
    <t>4а</t>
  </si>
  <si>
    <t>Обществознание</t>
  </si>
  <si>
    <t>ОБЩ</t>
  </si>
  <si>
    <t>4б</t>
  </si>
  <si>
    <t>География</t>
  </si>
  <si>
    <t>ГЕО</t>
  </si>
  <si>
    <t>4в</t>
  </si>
  <si>
    <t>Алгебра</t>
  </si>
  <si>
    <t>АЛГ</t>
  </si>
  <si>
    <t>5а</t>
  </si>
  <si>
    <t>ГЕМ</t>
  </si>
  <si>
    <t>5б</t>
  </si>
  <si>
    <t>Информатика</t>
  </si>
  <si>
    <t>ИНФ</t>
  </si>
  <si>
    <t>6а</t>
  </si>
  <si>
    <t>Физика</t>
  </si>
  <si>
    <t>ФИЗ</t>
  </si>
  <si>
    <t>6б</t>
  </si>
  <si>
    <t>Химия</t>
  </si>
  <si>
    <t>ХИМ</t>
  </si>
  <si>
    <t>6в</t>
  </si>
  <si>
    <t>Биология</t>
  </si>
  <si>
    <t>БИО</t>
  </si>
  <si>
    <t>7а</t>
  </si>
  <si>
    <t>7б</t>
  </si>
  <si>
    <t>7в</t>
  </si>
  <si>
    <t>рус</t>
  </si>
  <si>
    <t>8а</t>
  </si>
  <si>
    <t>8б</t>
  </si>
  <si>
    <t>9а</t>
  </si>
  <si>
    <t>9б</t>
  </si>
  <si>
    <t>9в</t>
  </si>
  <si>
    <t>10а</t>
  </si>
  <si>
    <t>11а</t>
  </si>
  <si>
    <t>Геометрия</t>
  </si>
  <si>
    <t>Музыка</t>
  </si>
  <si>
    <t>Немецкий</t>
  </si>
  <si>
    <t>НЕМ</t>
  </si>
  <si>
    <t>ФРА</t>
  </si>
  <si>
    <t>Французский</t>
  </si>
  <si>
    <t>Технология</t>
  </si>
  <si>
    <t>ТЕХ</t>
  </si>
  <si>
    <t>Кубановедение</t>
  </si>
  <si>
    <t>КУБ</t>
  </si>
  <si>
    <t>УСЛОВНЫЕ ОБОЗНАЧЕНИЯ</t>
  </si>
  <si>
    <t>КОЛИЧЕСТВО ОЦЕНОЧНЫХ ПРОЦЕДУР</t>
  </si>
  <si>
    <t>класс</t>
  </si>
  <si>
    <t>жирным шрифтом обозначены ВПР</t>
  </si>
  <si>
    <t>3г</t>
  </si>
  <si>
    <t>4г</t>
  </si>
  <si>
    <t>5в</t>
  </si>
  <si>
    <t>5г</t>
  </si>
  <si>
    <t>8в</t>
  </si>
  <si>
    <t>10б</t>
  </si>
  <si>
    <t>11б</t>
  </si>
  <si>
    <t>ОБЗР</t>
  </si>
  <si>
    <t>Вероятность и статистика</t>
  </si>
  <si>
    <t>ВИС</t>
  </si>
  <si>
    <t>ОБЗ</t>
  </si>
  <si>
    <t>6г</t>
  </si>
  <si>
    <t>7г</t>
  </si>
  <si>
    <t>8г</t>
  </si>
  <si>
    <t>9г</t>
  </si>
  <si>
    <t>10в</t>
  </si>
  <si>
    <t>11в</t>
  </si>
  <si>
    <t>УТВЕРЖДЕН</t>
  </si>
  <si>
    <t>____________________</t>
  </si>
  <si>
    <t xml:space="preserve"> на I полугодие 2024-2025 учебного года</t>
  </si>
  <si>
    <t>Физкультура</t>
  </si>
  <si>
    <t>График оценочных процедур в МАОУ СОШ № 41</t>
  </si>
  <si>
    <t>мат</t>
  </si>
  <si>
    <t>лит</t>
  </si>
  <si>
    <t>анг</t>
  </si>
  <si>
    <t>арг</t>
  </si>
  <si>
    <t>алг</t>
  </si>
  <si>
    <t>гем</t>
  </si>
  <si>
    <t>физ</t>
  </si>
  <si>
    <t>__Пр.№393 от 29.08.2024_________________</t>
  </si>
  <si>
    <t>хим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</si>
</sst>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FFFFFF"/>
      <name val="Arial"/>
      <family val="2"/>
      <charset val="204"/>
    </font>
    <font>
      <sz val="10"/>
      <color rgb="FFCC0000"/>
      <name val="Arial"/>
      <family val="2"/>
      <charset val="204"/>
    </font>
    <font>
      <b/>
      <sz val="10"/>
      <color rgb="FFFFFFFF"/>
      <name val="Arial"/>
      <family val="2"/>
      <charset val="204"/>
    </font>
    <font>
      <i/>
      <sz val="10"/>
      <color rgb="FF808080"/>
      <name val="Arial"/>
      <family val="2"/>
      <charset val="204"/>
    </font>
    <font>
      <sz val="10"/>
      <color rgb="FF006600"/>
      <name val="Arial"/>
      <family val="2"/>
      <charset val="204"/>
    </font>
    <font>
      <b/>
      <sz val="24"/>
      <color rgb="FF000000"/>
      <name val="Arial"/>
      <family val="2"/>
      <charset val="204"/>
    </font>
    <font>
      <sz val="18"/>
      <color rgb="FF000000"/>
      <name val="Arial"/>
      <family val="2"/>
      <charset val="204"/>
    </font>
    <font>
      <sz val="12"/>
      <color rgb="FF000000"/>
      <name val="Arial"/>
      <family val="2"/>
      <charset val="204"/>
    </font>
    <font>
      <u/>
      <sz val="10"/>
      <color rgb="FF0000EE"/>
      <name val="Arial"/>
      <family val="2"/>
      <charset val="204"/>
    </font>
    <font>
      <sz val="10"/>
      <color rgb="FF996600"/>
      <name val="Arial"/>
      <family val="2"/>
      <charset val="204"/>
    </font>
    <font>
      <sz val="10"/>
      <color rgb="FF333333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rgb="FF632423"/>
      <name val="Calibri"/>
      <family val="2"/>
      <charset val="204"/>
      <scheme val="minor"/>
    </font>
    <font>
      <b/>
      <sz val="11"/>
      <color theme="1"/>
      <name val="Calibri"/>
      <family val="2"/>
      <charset val="204"/>
    </font>
    <font>
      <b/>
      <sz val="10"/>
      <color rgb="FFC00000"/>
      <name val="Calibri"/>
      <family val="2"/>
      <charset val="204"/>
      <scheme val="minor"/>
    </font>
    <font>
      <b/>
      <sz val="11"/>
      <color rgb="FFC00000"/>
      <name val="Calibri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632423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u/>
      <sz val="11"/>
      <color rgb="FF000000"/>
      <name val="Calibri"/>
      <family val="2"/>
      <charset val="204"/>
    </font>
    <font>
      <b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8" tint="-0.499984740745262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b/>
      <sz val="12"/>
      <color theme="8" tint="-0.499984740745262"/>
      <name val="Times New Roman"/>
      <family val="1"/>
      <charset val="204"/>
    </font>
    <font>
      <b/>
      <sz val="12"/>
      <color rgb="FFC00000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92D050"/>
        <bgColor rgb="FF92D05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rgb="FF8DB3E2"/>
      </patternFill>
    </fill>
    <fill>
      <patternFill patternType="solid">
        <fgColor theme="8" tint="0.39997558519241921"/>
        <bgColor rgb="FFCCC0D9"/>
      </patternFill>
    </fill>
  </fills>
  <borders count="17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/>
    <xf numFmtId="0" fontId="2" fillId="0" borderId="0"/>
    <xf numFmtId="0" fontId="3" fillId="2" borderId="0"/>
    <xf numFmtId="0" fontId="3" fillId="3" borderId="0"/>
    <xf numFmtId="0" fontId="2" fillId="4" borderId="0"/>
    <xf numFmtId="0" fontId="4" fillId="5" borderId="0"/>
    <xf numFmtId="0" fontId="5" fillId="6" borderId="0"/>
    <xf numFmtId="0" fontId="6" fillId="0" borderId="0"/>
    <xf numFmtId="0" fontId="7" fillId="7" borderId="0"/>
    <xf numFmtId="0" fontId="8" fillId="0" borderId="0"/>
    <xf numFmtId="0" fontId="9" fillId="0" borderId="0"/>
    <xf numFmtId="0" fontId="10" fillId="0" borderId="0"/>
    <xf numFmtId="0" fontId="11" fillId="0" borderId="0"/>
    <xf numFmtId="0" fontId="12" fillId="8" borderId="0"/>
    <xf numFmtId="0" fontId="13" fillId="8" borderId="1"/>
    <xf numFmtId="0" fontId="1" fillId="0" borderId="0"/>
    <xf numFmtId="0" fontId="1" fillId="0" borderId="0"/>
    <xf numFmtId="0" fontId="4" fillId="0" borderId="0"/>
  </cellStyleXfs>
  <cellXfs count="67">
    <xf numFmtId="0" fontId="0" fillId="0" borderId="0" xfId="0"/>
    <xf numFmtId="0" fontId="14" fillId="0" borderId="0" xfId="0" applyFont="1" applyAlignment="1">
      <alignment wrapText="1"/>
    </xf>
    <xf numFmtId="0" fontId="14" fillId="0" borderId="0" xfId="0" applyFont="1"/>
    <xf numFmtId="0" fontId="14" fillId="0" borderId="0" xfId="0" applyFont="1" applyFill="1" applyBorder="1" applyAlignment="1">
      <alignment wrapText="1"/>
    </xf>
    <xf numFmtId="0" fontId="17" fillId="0" borderId="3" xfId="0" applyFont="1" applyBorder="1" applyAlignment="1">
      <alignment horizontal="left" vertical="top" wrapText="1"/>
    </xf>
    <xf numFmtId="0" fontId="16" fillId="0" borderId="0" xfId="0" applyFont="1" applyAlignment="1">
      <alignment horizontal="left" vertical="top"/>
    </xf>
    <xf numFmtId="0" fontId="0" fillId="0" borderId="0" xfId="0" applyAlignment="1">
      <alignment horizontal="center" vertical="center"/>
    </xf>
    <xf numFmtId="0" fontId="19" fillId="0" borderId="0" xfId="0" applyFont="1" applyAlignment="1">
      <alignment horizontal="left" vertical="top"/>
    </xf>
    <xf numFmtId="0" fontId="19" fillId="0" borderId="3" xfId="0" applyFont="1" applyBorder="1" applyAlignment="1">
      <alignment horizontal="left" vertical="top" wrapText="1"/>
    </xf>
    <xf numFmtId="0" fontId="20" fillId="0" borderId="0" xfId="0" applyFont="1" applyFill="1" applyBorder="1" applyAlignment="1">
      <alignment wrapText="1"/>
    </xf>
    <xf numFmtId="0" fontId="14" fillId="0" borderId="4" xfId="0" applyFont="1" applyBorder="1" applyAlignment="1">
      <alignment horizontal="left" vertical="center"/>
    </xf>
    <xf numFmtId="0" fontId="15" fillId="0" borderId="4" xfId="0" applyFont="1" applyBorder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22" fillId="0" borderId="3" xfId="0" applyFont="1" applyBorder="1" applyAlignment="1">
      <alignment horizontal="left" vertical="top" wrapText="1"/>
    </xf>
    <xf numFmtId="0" fontId="21" fillId="0" borderId="10" xfId="0" applyFont="1" applyBorder="1" applyAlignment="1">
      <alignment horizontal="center" vertical="center"/>
    </xf>
    <xf numFmtId="0" fontId="18" fillId="0" borderId="4" xfId="0" applyFont="1" applyBorder="1" applyAlignment="1">
      <alignment horizontal="left" vertical="center"/>
    </xf>
    <xf numFmtId="0" fontId="15" fillId="0" borderId="4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top" wrapText="1"/>
    </xf>
    <xf numFmtId="0" fontId="19" fillId="0" borderId="5" xfId="0" applyFont="1" applyBorder="1" applyAlignment="1">
      <alignment horizontal="left" vertical="top" wrapText="1"/>
    </xf>
    <xf numFmtId="0" fontId="19" fillId="0" borderId="7" xfId="0" applyFont="1" applyBorder="1" applyAlignment="1">
      <alignment horizontal="left" vertical="top" wrapText="1"/>
    </xf>
    <xf numFmtId="0" fontId="19" fillId="0" borderId="6" xfId="0" applyFont="1" applyBorder="1" applyAlignment="1">
      <alignment horizontal="left" vertical="top" wrapText="1"/>
    </xf>
    <xf numFmtId="0" fontId="19" fillId="0" borderId="4" xfId="0" applyFont="1" applyBorder="1" applyAlignment="1">
      <alignment horizontal="left" vertical="top"/>
    </xf>
    <xf numFmtId="0" fontId="17" fillId="0" borderId="7" xfId="0" applyFont="1" applyBorder="1" applyAlignment="1">
      <alignment horizontal="left" vertical="top" wrapText="1"/>
    </xf>
    <xf numFmtId="0" fontId="17" fillId="0" borderId="0" xfId="0" applyFont="1" applyBorder="1" applyAlignment="1">
      <alignment horizontal="left" vertical="top" wrapText="1"/>
    </xf>
    <xf numFmtId="0" fontId="19" fillId="0" borderId="0" xfId="0" applyFont="1" applyBorder="1" applyAlignment="1">
      <alignment horizontal="left" vertical="top" wrapText="1"/>
    </xf>
    <xf numFmtId="0" fontId="19" fillId="0" borderId="4" xfId="0" applyFont="1" applyBorder="1" applyAlignment="1">
      <alignment horizontal="left" vertical="top" wrapText="1"/>
    </xf>
    <xf numFmtId="0" fontId="14" fillId="0" borderId="10" xfId="0" applyFont="1" applyBorder="1" applyAlignment="1">
      <alignment horizontal="left" vertical="center"/>
    </xf>
    <xf numFmtId="0" fontId="17" fillId="12" borderId="4" xfId="0" applyFont="1" applyFill="1" applyBorder="1" applyAlignment="1">
      <alignment horizontal="left" vertical="top" wrapText="1"/>
    </xf>
    <xf numFmtId="0" fontId="17" fillId="12" borderId="6" xfId="0" applyFont="1" applyFill="1" applyBorder="1" applyAlignment="1">
      <alignment horizontal="left" vertical="top" wrapText="1"/>
    </xf>
    <xf numFmtId="0" fontId="17" fillId="12" borderId="3" xfId="0" applyFont="1" applyFill="1" applyBorder="1" applyAlignment="1">
      <alignment horizontal="left" vertical="top" wrapText="1"/>
    </xf>
    <xf numFmtId="0" fontId="17" fillId="12" borderId="2" xfId="0" applyFont="1" applyFill="1" applyBorder="1" applyAlignment="1">
      <alignment horizontal="left" vertical="top" wrapText="1"/>
    </xf>
    <xf numFmtId="0" fontId="25" fillId="0" borderId="0" xfId="0" applyFont="1" applyAlignment="1">
      <alignment vertical="center"/>
    </xf>
    <xf numFmtId="0" fontId="26" fillId="0" borderId="12" xfId="0" applyFont="1" applyFill="1" applyBorder="1" applyAlignment="1">
      <alignment horizontal="center" vertical="center"/>
    </xf>
    <xf numFmtId="0" fontId="27" fillId="0" borderId="6" xfId="0" applyFont="1" applyBorder="1" applyAlignment="1">
      <alignment horizontal="center" vertical="center"/>
    </xf>
    <xf numFmtId="0" fontId="26" fillId="0" borderId="16" xfId="0" applyFont="1" applyBorder="1" applyAlignment="1">
      <alignment horizontal="center" vertical="center"/>
    </xf>
    <xf numFmtId="0" fontId="26" fillId="0" borderId="14" xfId="0" applyFont="1" applyBorder="1" applyAlignment="1">
      <alignment horizontal="center" vertical="center"/>
    </xf>
    <xf numFmtId="0" fontId="26" fillId="0" borderId="15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9" fillId="0" borderId="13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29" fillId="0" borderId="8" xfId="0" applyFont="1" applyBorder="1" applyAlignment="1">
      <alignment horizontal="center" vertical="center"/>
    </xf>
    <xf numFmtId="0" fontId="29" fillId="0" borderId="4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0" fontId="26" fillId="0" borderId="0" xfId="0" applyFont="1" applyFill="1" applyBorder="1" applyAlignment="1">
      <alignment wrapText="1"/>
    </xf>
    <xf numFmtId="0" fontId="30" fillId="0" borderId="0" xfId="0" applyFont="1" applyFill="1" applyBorder="1" applyAlignment="1">
      <alignment wrapText="1"/>
    </xf>
    <xf numFmtId="0" fontId="26" fillId="0" borderId="0" xfId="0" applyFont="1"/>
    <xf numFmtId="0" fontId="26" fillId="0" borderId="0" xfId="0" applyFont="1" applyBorder="1" applyAlignment="1">
      <alignment horizontal="center" vertical="center"/>
    </xf>
    <xf numFmtId="0" fontId="28" fillId="0" borderId="0" xfId="0" applyFont="1" applyBorder="1" applyAlignment="1">
      <alignment horizontal="center" vertical="center"/>
    </xf>
    <xf numFmtId="0" fontId="26" fillId="0" borderId="0" xfId="0" applyFont="1" applyBorder="1"/>
    <xf numFmtId="0" fontId="30" fillId="0" borderId="0" xfId="0" applyFont="1" applyFill="1" applyBorder="1" applyAlignment="1">
      <alignment horizontal="center" vertical="center" wrapText="1"/>
    </xf>
    <xf numFmtId="0" fontId="26" fillId="11" borderId="4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6" fillId="10" borderId="4" xfId="0" applyFont="1" applyFill="1" applyBorder="1" applyAlignment="1">
      <alignment horizontal="center" vertical="center"/>
    </xf>
    <xf numFmtId="0" fontId="26" fillId="13" borderId="4" xfId="0" applyFont="1" applyFill="1" applyBorder="1" applyAlignment="1">
      <alignment horizontal="center" vertical="center"/>
    </xf>
    <xf numFmtId="0" fontId="26" fillId="9" borderId="4" xfId="0" applyFont="1" applyFill="1" applyBorder="1" applyAlignment="1">
      <alignment horizontal="center" vertical="center"/>
    </xf>
    <xf numFmtId="0" fontId="26" fillId="14" borderId="4" xfId="0" applyFont="1" applyFill="1" applyBorder="1" applyAlignment="1">
      <alignment horizontal="center" vertical="center"/>
    </xf>
    <xf numFmtId="0" fontId="26" fillId="14" borderId="9" xfId="0" applyFont="1" applyFill="1" applyBorder="1" applyAlignment="1">
      <alignment horizontal="center" vertical="center"/>
    </xf>
    <xf numFmtId="0" fontId="26" fillId="14" borderId="11" xfId="0" applyFont="1" applyFill="1" applyBorder="1" applyAlignment="1">
      <alignment horizontal="center" vertical="center"/>
    </xf>
    <xf numFmtId="0" fontId="26" fillId="14" borderId="10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center" vertical="center" wrapText="1"/>
    </xf>
  </cellXfs>
  <cellStyles count="18">
    <cellStyle name="Accent" xfId="1" xr:uid="{00000000-0005-0000-0000-000000000000}"/>
    <cellStyle name="Accent 1" xfId="2" xr:uid="{00000000-0005-0000-0000-000001000000}"/>
    <cellStyle name="Accent 2" xfId="3" xr:uid="{00000000-0005-0000-0000-000002000000}"/>
    <cellStyle name="Accent 3" xfId="4" xr:uid="{00000000-0005-0000-0000-000003000000}"/>
    <cellStyle name="Bad" xfId="5" xr:uid="{00000000-0005-0000-0000-000004000000}"/>
    <cellStyle name="Error" xfId="6" xr:uid="{00000000-0005-0000-0000-000005000000}"/>
    <cellStyle name="Footnote" xfId="7" xr:uid="{00000000-0005-0000-0000-000006000000}"/>
    <cellStyle name="Good" xfId="8" xr:uid="{00000000-0005-0000-0000-000007000000}"/>
    <cellStyle name="Heading" xfId="9" xr:uid="{00000000-0005-0000-0000-000008000000}"/>
    <cellStyle name="Heading 1" xfId="10" xr:uid="{00000000-0005-0000-0000-000009000000}"/>
    <cellStyle name="Heading 2" xfId="11" xr:uid="{00000000-0005-0000-0000-00000A000000}"/>
    <cellStyle name="Hyperlink" xfId="12" xr:uid="{00000000-0005-0000-0000-00000B000000}"/>
    <cellStyle name="Neutral" xfId="13" xr:uid="{00000000-0005-0000-0000-00000C000000}"/>
    <cellStyle name="Note" xfId="14" xr:uid="{00000000-0005-0000-0000-00000D000000}"/>
    <cellStyle name="Status" xfId="15" xr:uid="{00000000-0005-0000-0000-00000E000000}"/>
    <cellStyle name="Text" xfId="16" xr:uid="{00000000-0005-0000-0000-00000F000000}"/>
    <cellStyle name="Warning" xfId="17" xr:uid="{00000000-0005-0000-0000-000010000000}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S603"/>
  <sheetViews>
    <sheetView tabSelected="1" zoomScale="190" zoomScaleNormal="190" workbookViewId="0">
      <pane xSplit="4" ySplit="7" topLeftCell="CS24" activePane="bottomRight" state="frozen"/>
      <selection pane="topRight" activeCell="E1" sqref="E1"/>
      <selection pane="bottomLeft" activeCell="A8" sqref="A8"/>
      <selection pane="bottomRight" activeCell="CG26" sqref="CG26"/>
    </sheetView>
  </sheetViews>
  <sheetFormatPr defaultRowHeight="15" customHeight="1" x14ac:dyDescent="0.3"/>
  <cols>
    <col min="1" max="1" width="14.296875" style="5" customWidth="1"/>
    <col min="2" max="2" width="4.5" style="7" customWidth="1"/>
    <col min="3" max="3" width="2.19921875" customWidth="1"/>
    <col min="4" max="4" width="5.3984375" style="41" customWidth="1"/>
    <col min="5" max="99" width="4.69921875" style="14" customWidth="1"/>
    <col min="100" max="120" width="4.69921875" style="12" customWidth="1"/>
    <col min="121" max="122" width="4.69921875" style="2" customWidth="1"/>
    <col min="123" max="1024" width="12.8984375" customWidth="1"/>
  </cols>
  <sheetData>
    <row r="2" spans="1:122" ht="19.95" customHeight="1" x14ac:dyDescent="0.3">
      <c r="F2" s="56" t="s">
        <v>92</v>
      </c>
      <c r="G2" s="56"/>
      <c r="H2" s="56"/>
      <c r="I2" s="56"/>
    </row>
    <row r="3" spans="1:122" ht="19.95" customHeight="1" x14ac:dyDescent="0.3">
      <c r="F3" s="58" t="s">
        <v>104</v>
      </c>
      <c r="G3" s="58"/>
      <c r="H3" s="58"/>
      <c r="I3" s="58"/>
      <c r="J3" s="58"/>
      <c r="K3" s="58"/>
      <c r="L3" s="58"/>
      <c r="M3" s="58"/>
      <c r="Q3" s="55" t="s">
        <v>96</v>
      </c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</row>
    <row r="4" spans="1:122" ht="19.95" customHeight="1" x14ac:dyDescent="0.3">
      <c r="F4" s="57" t="s">
        <v>93</v>
      </c>
      <c r="G4" s="57"/>
      <c r="H4" s="57"/>
      <c r="I4" s="57"/>
      <c r="J4" s="57"/>
      <c r="K4" s="57"/>
      <c r="L4" s="57"/>
      <c r="M4" s="57"/>
      <c r="Q4" s="55" t="s">
        <v>94</v>
      </c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34"/>
      <c r="AH4" s="34"/>
    </row>
    <row r="6" spans="1:122" s="6" customFormat="1" ht="30" customHeight="1" x14ac:dyDescent="0.25">
      <c r="A6" s="66" t="s">
        <v>71</v>
      </c>
      <c r="B6" s="66"/>
      <c r="D6" s="35"/>
      <c r="E6" s="61" t="s">
        <v>0</v>
      </c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59" t="s">
        <v>1</v>
      </c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  <c r="AR6" s="59"/>
      <c r="AS6" s="59"/>
      <c r="AT6" s="59"/>
      <c r="AU6" s="59"/>
      <c r="AV6" s="59"/>
      <c r="AW6" s="59"/>
      <c r="AX6" s="59"/>
      <c r="AY6" s="59"/>
      <c r="AZ6" s="59"/>
      <c r="BA6" s="60" t="s">
        <v>2</v>
      </c>
      <c r="BB6" s="60"/>
      <c r="BC6" s="60"/>
      <c r="BD6" s="60"/>
      <c r="BE6" s="60"/>
      <c r="BF6" s="60"/>
      <c r="BG6" s="60"/>
      <c r="BH6" s="60"/>
      <c r="BI6" s="60"/>
      <c r="BJ6" s="60"/>
      <c r="BK6" s="60"/>
      <c r="BL6" s="60"/>
      <c r="BM6" s="60"/>
      <c r="BN6" s="60"/>
      <c r="BO6" s="60"/>
      <c r="BP6" s="60"/>
      <c r="BQ6" s="60"/>
      <c r="BR6" s="60"/>
      <c r="BS6" s="60"/>
      <c r="BT6" s="60"/>
      <c r="BU6" s="60"/>
      <c r="BV6" s="60"/>
      <c r="BW6" s="60"/>
      <c r="BX6" s="63" t="s">
        <v>3</v>
      </c>
      <c r="BY6" s="64"/>
      <c r="BZ6" s="64"/>
      <c r="CA6" s="64"/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4"/>
      <c r="CM6" s="64"/>
      <c r="CN6" s="64"/>
      <c r="CO6" s="64"/>
      <c r="CP6" s="64"/>
      <c r="CQ6" s="64"/>
      <c r="CR6" s="64"/>
      <c r="CS6" s="64"/>
      <c r="CT6" s="64"/>
      <c r="CU6" s="65"/>
      <c r="CV6" s="54" t="s">
        <v>72</v>
      </c>
      <c r="CW6" s="54"/>
      <c r="CX6" s="54"/>
      <c r="CY6" s="54"/>
      <c r="CZ6" s="54"/>
      <c r="DA6" s="54"/>
      <c r="DB6" s="54"/>
      <c r="DC6" s="54"/>
      <c r="DD6" s="54"/>
      <c r="DE6" s="54"/>
      <c r="DF6" s="54"/>
      <c r="DG6" s="54"/>
      <c r="DH6" s="54"/>
      <c r="DI6" s="54"/>
      <c r="DJ6" s="54"/>
      <c r="DK6" s="54"/>
      <c r="DL6" s="54"/>
      <c r="DM6" s="54"/>
      <c r="DN6" s="54"/>
      <c r="DO6" s="54"/>
      <c r="DP6" s="54"/>
      <c r="DQ6" s="54"/>
      <c r="DR6" s="54"/>
    </row>
    <row r="7" spans="1:122" s="6" customFormat="1" ht="18" customHeight="1" x14ac:dyDescent="0.25">
      <c r="A7" s="30" t="s">
        <v>34</v>
      </c>
      <c r="B7" s="21" t="s">
        <v>35</v>
      </c>
      <c r="D7" s="36" t="s">
        <v>73</v>
      </c>
      <c r="E7" s="37">
        <v>2</v>
      </c>
      <c r="F7" s="37">
        <v>3</v>
      </c>
      <c r="G7" s="37">
        <v>4</v>
      </c>
      <c r="H7" s="37">
        <v>5</v>
      </c>
      <c r="I7" s="37">
        <v>6</v>
      </c>
      <c r="J7" s="37">
        <v>7</v>
      </c>
      <c r="K7" s="37">
        <v>9</v>
      </c>
      <c r="L7" s="37">
        <v>10</v>
      </c>
      <c r="M7" s="37">
        <v>11</v>
      </c>
      <c r="N7" s="37">
        <v>12</v>
      </c>
      <c r="O7" s="37">
        <v>13</v>
      </c>
      <c r="P7" s="37">
        <v>14</v>
      </c>
      <c r="Q7" s="37">
        <v>16</v>
      </c>
      <c r="R7" s="37">
        <v>17</v>
      </c>
      <c r="S7" s="37">
        <v>18</v>
      </c>
      <c r="T7" s="37">
        <v>19</v>
      </c>
      <c r="U7" s="37">
        <v>20</v>
      </c>
      <c r="V7" s="37">
        <v>21</v>
      </c>
      <c r="W7" s="37">
        <v>23</v>
      </c>
      <c r="X7" s="37">
        <v>24</v>
      </c>
      <c r="Y7" s="37">
        <v>25</v>
      </c>
      <c r="Z7" s="37">
        <v>26</v>
      </c>
      <c r="AA7" s="37">
        <v>27</v>
      </c>
      <c r="AB7" s="37">
        <v>28</v>
      </c>
      <c r="AC7" s="37">
        <v>30</v>
      </c>
      <c r="AD7" s="37">
        <v>1</v>
      </c>
      <c r="AE7" s="38">
        <v>2</v>
      </c>
      <c r="AF7" s="38">
        <v>3</v>
      </c>
      <c r="AG7" s="38">
        <v>4</v>
      </c>
      <c r="AH7" s="38">
        <v>5</v>
      </c>
      <c r="AI7" s="38">
        <v>7</v>
      </c>
      <c r="AJ7" s="38">
        <v>8</v>
      </c>
      <c r="AK7" s="38">
        <v>9</v>
      </c>
      <c r="AL7" s="38">
        <v>10</v>
      </c>
      <c r="AM7" s="38">
        <v>11</v>
      </c>
      <c r="AN7" s="38">
        <v>12</v>
      </c>
      <c r="AO7" s="38">
        <v>14</v>
      </c>
      <c r="AP7" s="38">
        <v>15</v>
      </c>
      <c r="AQ7" s="38">
        <v>16</v>
      </c>
      <c r="AR7" s="38">
        <v>17</v>
      </c>
      <c r="AS7" s="38">
        <v>18</v>
      </c>
      <c r="AT7" s="38">
        <v>19</v>
      </c>
      <c r="AU7" s="38">
        <v>21</v>
      </c>
      <c r="AV7" s="38">
        <v>22</v>
      </c>
      <c r="AW7" s="38">
        <v>23</v>
      </c>
      <c r="AX7" s="38">
        <v>24</v>
      </c>
      <c r="AY7" s="38">
        <v>25</v>
      </c>
      <c r="AZ7" s="38">
        <v>26</v>
      </c>
      <c r="BA7" s="38">
        <v>5</v>
      </c>
      <c r="BB7" s="38">
        <v>6</v>
      </c>
      <c r="BC7" s="38">
        <v>7</v>
      </c>
      <c r="BD7" s="38">
        <v>8</v>
      </c>
      <c r="BE7" s="38">
        <v>9</v>
      </c>
      <c r="BF7" s="38">
        <v>11</v>
      </c>
      <c r="BG7" s="38">
        <v>12</v>
      </c>
      <c r="BH7" s="38">
        <v>13</v>
      </c>
      <c r="BI7" s="38">
        <v>14</v>
      </c>
      <c r="BJ7" s="38">
        <v>15</v>
      </c>
      <c r="BK7" s="38">
        <v>16</v>
      </c>
      <c r="BL7" s="38">
        <v>18</v>
      </c>
      <c r="BM7" s="38">
        <v>19</v>
      </c>
      <c r="BN7" s="38">
        <v>20</v>
      </c>
      <c r="BO7" s="38">
        <v>21</v>
      </c>
      <c r="BP7" s="38">
        <v>22</v>
      </c>
      <c r="BQ7" s="38">
        <v>23</v>
      </c>
      <c r="BR7" s="38">
        <v>25</v>
      </c>
      <c r="BS7" s="38">
        <v>26</v>
      </c>
      <c r="BT7" s="38">
        <v>27</v>
      </c>
      <c r="BU7" s="38">
        <v>28</v>
      </c>
      <c r="BV7" s="38">
        <v>29</v>
      </c>
      <c r="BW7" s="38">
        <v>30</v>
      </c>
      <c r="BX7" s="38">
        <v>2</v>
      </c>
      <c r="BY7" s="38">
        <v>3</v>
      </c>
      <c r="BZ7" s="38">
        <v>4</v>
      </c>
      <c r="CA7" s="38">
        <v>5</v>
      </c>
      <c r="CB7" s="38">
        <v>6</v>
      </c>
      <c r="CC7" s="38">
        <v>7</v>
      </c>
      <c r="CD7" s="38">
        <v>9</v>
      </c>
      <c r="CE7" s="38">
        <v>10</v>
      </c>
      <c r="CF7" s="38">
        <v>11</v>
      </c>
      <c r="CG7" s="38">
        <v>12</v>
      </c>
      <c r="CH7" s="38">
        <v>13</v>
      </c>
      <c r="CI7" s="38">
        <v>14</v>
      </c>
      <c r="CJ7" s="38">
        <v>16</v>
      </c>
      <c r="CK7" s="38">
        <v>17</v>
      </c>
      <c r="CL7" s="38">
        <v>18</v>
      </c>
      <c r="CM7" s="38">
        <v>19</v>
      </c>
      <c r="CN7" s="38">
        <v>20</v>
      </c>
      <c r="CO7" s="38">
        <v>21</v>
      </c>
      <c r="CP7" s="38">
        <v>23</v>
      </c>
      <c r="CQ7" s="39">
        <v>24</v>
      </c>
      <c r="CR7" s="38">
        <v>25</v>
      </c>
      <c r="CS7" s="39">
        <v>26</v>
      </c>
      <c r="CT7" s="38">
        <v>27</v>
      </c>
      <c r="CU7" s="39">
        <v>28</v>
      </c>
      <c r="CV7" s="40" t="s">
        <v>5</v>
      </c>
      <c r="CW7" s="40" t="s">
        <v>9</v>
      </c>
      <c r="CX7" s="40" t="s">
        <v>35</v>
      </c>
      <c r="CY7" s="40" t="s">
        <v>37</v>
      </c>
      <c r="CZ7" s="40" t="s">
        <v>84</v>
      </c>
      <c r="DA7" s="40" t="s">
        <v>49</v>
      </c>
      <c r="DB7" s="40" t="s">
        <v>32</v>
      </c>
      <c r="DC7" s="40" t="s">
        <v>40</v>
      </c>
      <c r="DD7" s="40" t="s">
        <v>26</v>
      </c>
      <c r="DE7" s="40" t="s">
        <v>7</v>
      </c>
      <c r="DF7" s="40" t="s">
        <v>29</v>
      </c>
      <c r="DG7" s="40" t="s">
        <v>43</v>
      </c>
      <c r="DH7" s="40" t="s">
        <v>46</v>
      </c>
      <c r="DI7" s="40" t="s">
        <v>11</v>
      </c>
      <c r="DJ7" s="40" t="s">
        <v>64</v>
      </c>
      <c r="DK7" s="40" t="s">
        <v>65</v>
      </c>
      <c r="DL7" s="40" t="s">
        <v>14</v>
      </c>
      <c r="DM7" s="40" t="s">
        <v>18</v>
      </c>
      <c r="DN7" s="40" t="s">
        <v>70</v>
      </c>
      <c r="DO7" s="40" t="s">
        <v>23</v>
      </c>
      <c r="DP7" s="40" t="s">
        <v>85</v>
      </c>
      <c r="DQ7" s="40" t="s">
        <v>68</v>
      </c>
      <c r="DR7" s="40" t="s">
        <v>21</v>
      </c>
    </row>
    <row r="8" spans="1:122" ht="18" customHeight="1" x14ac:dyDescent="0.25">
      <c r="A8" s="31" t="s">
        <v>10</v>
      </c>
      <c r="B8" s="8" t="s">
        <v>11</v>
      </c>
      <c r="D8" s="42" t="s">
        <v>8</v>
      </c>
      <c r="E8" s="10"/>
      <c r="G8" s="10"/>
      <c r="H8" s="10"/>
      <c r="I8" s="10"/>
      <c r="J8" s="10"/>
      <c r="K8" s="10"/>
      <c r="L8" s="10" t="s">
        <v>97</v>
      </c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 t="s">
        <v>53</v>
      </c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 t="s">
        <v>53</v>
      </c>
      <c r="AX8" s="10" t="s">
        <v>97</v>
      </c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 t="s">
        <v>97</v>
      </c>
      <c r="BS8" s="10" t="s">
        <v>53</v>
      </c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  <c r="CE8" s="10"/>
      <c r="CF8" s="10"/>
      <c r="CG8" s="10"/>
      <c r="CH8" s="10"/>
      <c r="CI8" s="10"/>
      <c r="CJ8" s="10"/>
      <c r="CK8" s="10"/>
      <c r="CL8" s="10"/>
      <c r="CM8" s="10"/>
      <c r="CN8" s="10"/>
      <c r="CO8" s="10"/>
      <c r="CP8" s="10"/>
      <c r="CQ8" s="10"/>
      <c r="CR8" s="10"/>
      <c r="CS8" s="10"/>
      <c r="CT8" s="10"/>
      <c r="CU8" s="10"/>
      <c r="CV8" s="13">
        <f>COUNTIF(E8:CU8,"РУС")</f>
        <v>3</v>
      </c>
      <c r="CW8" s="16">
        <f t="shared" ref="CW8:CW45" si="0">COUNTIF(E8:CU8,"МАТ")</f>
        <v>3</v>
      </c>
      <c r="CX8" s="13">
        <f>COUNTIF(E8:CU8,"АЛГ")</f>
        <v>0</v>
      </c>
      <c r="CY8" s="13">
        <f>COUNTIF(E8:CU8,"ГЕМ")</f>
        <v>0</v>
      </c>
      <c r="CZ8" s="13">
        <f t="shared" ref="CZ8:CZ45" si="1">COUNTIF(E8:CU8,"ВИС")</f>
        <v>0</v>
      </c>
      <c r="DA8" s="13">
        <f>COUNTIF(E8:CU8,"БИО")</f>
        <v>0</v>
      </c>
      <c r="DB8" s="13">
        <f>COUNTIF(E8:CU8,"ГЕО")</f>
        <v>0</v>
      </c>
      <c r="DC8" s="13">
        <f>COUNTIF(E8:CU8,"ИНФ")</f>
        <v>0</v>
      </c>
      <c r="DD8" s="13">
        <f>COUNTIF(E8:CU8,"ИСТ")</f>
        <v>0</v>
      </c>
      <c r="DE8" s="13">
        <f t="shared" ref="DE8:DE45" si="2">COUNTIF(E8:CU8,"ЛИТ")</f>
        <v>0</v>
      </c>
      <c r="DF8" s="13">
        <f>COUNTIF(E8:CU8,"ОБЩ")</f>
        <v>0</v>
      </c>
      <c r="DG8" s="13">
        <f>COUNTIF(E8:CU8,"ФИЗ")</f>
        <v>0</v>
      </c>
      <c r="DH8" s="13">
        <f>COUNTIF(E8:CU8,"ХИМ")</f>
        <v>0</v>
      </c>
      <c r="DI8" s="13">
        <f>COUNTIF(E8:CU8,"АНГ")</f>
        <v>0</v>
      </c>
      <c r="DJ8" s="13">
        <f>COUNTIF(E8:CU8,"НЕМ")</f>
        <v>0</v>
      </c>
      <c r="DK8" s="13">
        <f>COUNTIF(E8:CU8,"ФРА")</f>
        <v>0</v>
      </c>
      <c r="DL8" s="13">
        <f t="shared" ref="DL8:DL45" si="3">COUNTIF(E8:CU8,"ОКР")</f>
        <v>0</v>
      </c>
      <c r="DM8" s="13">
        <f t="shared" ref="DM8:DM45" si="4">COUNTIF(E8:CU8,"ИЗО")</f>
        <v>0</v>
      </c>
      <c r="DN8" s="13">
        <f t="shared" ref="DN8:DN45" si="5">COUNTIF(E8:CU8,"КУБ")</f>
        <v>0</v>
      </c>
      <c r="DO8" s="13">
        <f t="shared" ref="DO8:DO45" si="6">COUNTIF(E8:CU8,"МУЗ")</f>
        <v>0</v>
      </c>
      <c r="DP8" s="13">
        <f t="shared" ref="DP8:DP45" si="7">COUNTIF(E8:CU8,"ОБЗ")</f>
        <v>0</v>
      </c>
      <c r="DQ8" s="13">
        <f>COUNTIF(E8:CU8,"ТЕХ")</f>
        <v>0</v>
      </c>
      <c r="DR8" s="13">
        <f t="shared" ref="DR8:DR45" si="8">COUNTIF(E8:CU8,"ФЗР")</f>
        <v>0</v>
      </c>
    </row>
    <row r="9" spans="1:122" ht="18" customHeight="1" x14ac:dyDescent="0.25">
      <c r="A9" s="32" t="s">
        <v>48</v>
      </c>
      <c r="B9" s="22" t="s">
        <v>49</v>
      </c>
      <c r="D9" s="43" t="s">
        <v>12</v>
      </c>
      <c r="E9" s="10"/>
      <c r="F9" s="10"/>
      <c r="G9" s="10"/>
      <c r="H9" s="10"/>
      <c r="I9" s="10"/>
      <c r="J9" s="10"/>
      <c r="K9" s="10"/>
      <c r="L9" s="10" t="s">
        <v>97</v>
      </c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 t="s">
        <v>53</v>
      </c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 t="s">
        <v>53</v>
      </c>
      <c r="AX9" s="10" t="s">
        <v>97</v>
      </c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 t="s">
        <v>97</v>
      </c>
      <c r="BS9" s="10" t="s">
        <v>53</v>
      </c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0"/>
      <c r="CI9" s="10"/>
      <c r="CJ9" s="10"/>
      <c r="CK9" s="10"/>
      <c r="CL9" s="10"/>
      <c r="CM9" s="10"/>
      <c r="CN9" s="10"/>
      <c r="CO9" s="10"/>
      <c r="CP9" s="10"/>
      <c r="CQ9" s="10"/>
      <c r="CR9" s="10"/>
      <c r="CS9" s="10"/>
      <c r="CT9" s="10"/>
      <c r="CU9" s="10"/>
      <c r="CV9" s="13">
        <f t="shared" ref="CV9:CV45" si="9">COUNTIF(E9:CU9,"РУС")</f>
        <v>3</v>
      </c>
      <c r="CW9" s="16">
        <f t="shared" si="0"/>
        <v>3</v>
      </c>
      <c r="CX9" s="13">
        <f t="shared" ref="CX9:CX45" si="10">COUNTIF(E9:CU9,"АЛГ")</f>
        <v>0</v>
      </c>
      <c r="CY9" s="13">
        <f t="shared" ref="CY9:CY45" si="11">COUNTIF(E9:CU9,"ГЕМ")</f>
        <v>0</v>
      </c>
      <c r="CZ9" s="13">
        <f t="shared" si="1"/>
        <v>0</v>
      </c>
      <c r="DA9" s="13">
        <f t="shared" ref="DA9:DA45" si="12">COUNTIF(E9:CU9,"БИО")</f>
        <v>0</v>
      </c>
      <c r="DB9" s="13">
        <f t="shared" ref="DB9:DB45" si="13">COUNTIF(E9:CU9,"ГЕО")</f>
        <v>0</v>
      </c>
      <c r="DC9" s="13">
        <f t="shared" ref="DC9:DC45" si="14">COUNTIF(E9:CU9,"ИНФ")</f>
        <v>0</v>
      </c>
      <c r="DD9" s="13">
        <f t="shared" ref="DD9:DD45" si="15">COUNTIF(E9:CU9,"ИСТ")</f>
        <v>0</v>
      </c>
      <c r="DE9" s="13">
        <f t="shared" si="2"/>
        <v>0</v>
      </c>
      <c r="DF9" s="13">
        <f t="shared" ref="DF9:DF45" si="16">COUNTIF(E9:CU9,"ОБЩ")</f>
        <v>0</v>
      </c>
      <c r="DG9" s="13">
        <f t="shared" ref="DG9:DG45" si="17">COUNTIF(E9:CU9,"ФИЗ")</f>
        <v>0</v>
      </c>
      <c r="DH9" s="13">
        <f t="shared" ref="DH9:DH45" si="18">COUNTIF(E9:CU9,"ХИМ")</f>
        <v>0</v>
      </c>
      <c r="DI9" s="13">
        <f t="shared" ref="DI9:DI45" si="19">COUNTIF(E9:CU9,"АНГ")</f>
        <v>0</v>
      </c>
      <c r="DJ9" s="13">
        <f t="shared" ref="DJ9:DJ45" si="20">COUNTIF(E9:CU9,"НЕМ")</f>
        <v>0</v>
      </c>
      <c r="DK9" s="13">
        <f t="shared" ref="DK9:DK45" si="21">COUNTIF(E9:CU9,"ФРА")</f>
        <v>0</v>
      </c>
      <c r="DL9" s="13">
        <f t="shared" si="3"/>
        <v>0</v>
      </c>
      <c r="DM9" s="13">
        <f t="shared" si="4"/>
        <v>0</v>
      </c>
      <c r="DN9" s="13">
        <f t="shared" si="5"/>
        <v>0</v>
      </c>
      <c r="DO9" s="13">
        <f t="shared" si="6"/>
        <v>0</v>
      </c>
      <c r="DP9" s="13">
        <f t="shared" si="7"/>
        <v>0</v>
      </c>
      <c r="DQ9" s="13">
        <f t="shared" ref="DQ9:DQ45" si="22">COUNTIF(E9:CU9,"ТЕХ")</f>
        <v>0</v>
      </c>
      <c r="DR9" s="13">
        <f t="shared" si="8"/>
        <v>0</v>
      </c>
    </row>
    <row r="10" spans="1:122" ht="18" customHeight="1" x14ac:dyDescent="0.25">
      <c r="A10" s="33" t="s">
        <v>83</v>
      </c>
      <c r="B10" s="24" t="s">
        <v>84</v>
      </c>
      <c r="D10" s="43" t="s">
        <v>15</v>
      </c>
      <c r="E10" s="10"/>
      <c r="F10" s="10"/>
      <c r="G10" s="10"/>
      <c r="H10" s="10"/>
      <c r="I10" s="10"/>
      <c r="J10" s="10"/>
      <c r="K10" s="10"/>
      <c r="L10" s="10" t="s">
        <v>97</v>
      </c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 t="s">
        <v>53</v>
      </c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 t="s">
        <v>53</v>
      </c>
      <c r="AX10" s="10" t="s">
        <v>97</v>
      </c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 t="s">
        <v>97</v>
      </c>
      <c r="BS10" s="10" t="s">
        <v>53</v>
      </c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0"/>
      <c r="CE10" s="10"/>
      <c r="CF10" s="10"/>
      <c r="CG10" s="10"/>
      <c r="CH10" s="10"/>
      <c r="CI10" s="10"/>
      <c r="CJ10" s="10"/>
      <c r="CK10" s="10"/>
      <c r="CL10" s="10"/>
      <c r="CM10" s="10"/>
      <c r="CN10" s="10"/>
      <c r="CO10" s="10"/>
      <c r="CP10" s="10"/>
      <c r="CQ10" s="10"/>
      <c r="CR10" s="10"/>
      <c r="CS10" s="10"/>
      <c r="CT10" s="10"/>
      <c r="CU10" s="10"/>
      <c r="CV10" s="13">
        <f t="shared" si="9"/>
        <v>3</v>
      </c>
      <c r="CW10" s="16">
        <f t="shared" si="0"/>
        <v>3</v>
      </c>
      <c r="CX10" s="13">
        <f t="shared" si="10"/>
        <v>0</v>
      </c>
      <c r="CY10" s="13">
        <f t="shared" si="11"/>
        <v>0</v>
      </c>
      <c r="CZ10" s="13">
        <f t="shared" si="1"/>
        <v>0</v>
      </c>
      <c r="DA10" s="13">
        <f t="shared" si="12"/>
        <v>0</v>
      </c>
      <c r="DB10" s="13">
        <f t="shared" si="13"/>
        <v>0</v>
      </c>
      <c r="DC10" s="13">
        <f t="shared" si="14"/>
        <v>0</v>
      </c>
      <c r="DD10" s="13">
        <f t="shared" si="15"/>
        <v>0</v>
      </c>
      <c r="DE10" s="13">
        <f t="shared" si="2"/>
        <v>0</v>
      </c>
      <c r="DF10" s="13">
        <f t="shared" si="16"/>
        <v>0</v>
      </c>
      <c r="DG10" s="13">
        <f t="shared" si="17"/>
        <v>0</v>
      </c>
      <c r="DH10" s="13">
        <f t="shared" si="18"/>
        <v>0</v>
      </c>
      <c r="DI10" s="13">
        <f t="shared" si="19"/>
        <v>0</v>
      </c>
      <c r="DJ10" s="13">
        <f t="shared" si="20"/>
        <v>0</v>
      </c>
      <c r="DK10" s="13">
        <f t="shared" si="21"/>
        <v>0</v>
      </c>
      <c r="DL10" s="13">
        <f t="shared" si="3"/>
        <v>0</v>
      </c>
      <c r="DM10" s="13">
        <f t="shared" si="4"/>
        <v>0</v>
      </c>
      <c r="DN10" s="13">
        <f t="shared" si="5"/>
        <v>0</v>
      </c>
      <c r="DO10" s="13">
        <f t="shared" si="6"/>
        <v>0</v>
      </c>
      <c r="DP10" s="13">
        <f t="shared" si="7"/>
        <v>0</v>
      </c>
      <c r="DQ10" s="13">
        <f t="shared" si="22"/>
        <v>0</v>
      </c>
      <c r="DR10" s="13">
        <f t="shared" si="8"/>
        <v>0</v>
      </c>
    </row>
    <row r="11" spans="1:122" ht="18" customHeight="1" x14ac:dyDescent="0.25">
      <c r="A11" s="32" t="s">
        <v>31</v>
      </c>
      <c r="B11" s="23" t="s">
        <v>32</v>
      </c>
      <c r="D11" s="43" t="s">
        <v>17</v>
      </c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3">
        <f t="shared" si="9"/>
        <v>0</v>
      </c>
      <c r="CW11" s="16">
        <f t="shared" si="0"/>
        <v>0</v>
      </c>
      <c r="CX11" s="13">
        <f t="shared" si="10"/>
        <v>0</v>
      </c>
      <c r="CY11" s="13">
        <f t="shared" si="11"/>
        <v>0</v>
      </c>
      <c r="CZ11" s="13">
        <f t="shared" si="1"/>
        <v>0</v>
      </c>
      <c r="DA11" s="13">
        <f t="shared" si="12"/>
        <v>0</v>
      </c>
      <c r="DB11" s="13">
        <f t="shared" si="13"/>
        <v>0</v>
      </c>
      <c r="DC11" s="13">
        <f t="shared" si="14"/>
        <v>0</v>
      </c>
      <c r="DD11" s="13">
        <f t="shared" si="15"/>
        <v>0</v>
      </c>
      <c r="DE11" s="13">
        <f t="shared" si="2"/>
        <v>0</v>
      </c>
      <c r="DF11" s="13">
        <f t="shared" si="16"/>
        <v>0</v>
      </c>
      <c r="DG11" s="13">
        <f t="shared" si="17"/>
        <v>0</v>
      </c>
      <c r="DH11" s="13">
        <f t="shared" si="18"/>
        <v>0</v>
      </c>
      <c r="DI11" s="13">
        <f t="shared" si="19"/>
        <v>0</v>
      </c>
      <c r="DJ11" s="13">
        <f t="shared" si="20"/>
        <v>0</v>
      </c>
      <c r="DK11" s="13">
        <f t="shared" si="21"/>
        <v>0</v>
      </c>
      <c r="DL11" s="13">
        <f t="shared" si="3"/>
        <v>0</v>
      </c>
      <c r="DM11" s="13">
        <f t="shared" si="4"/>
        <v>0</v>
      </c>
      <c r="DN11" s="13">
        <f t="shared" si="5"/>
        <v>0</v>
      </c>
      <c r="DO11" s="13">
        <f t="shared" si="6"/>
        <v>0</v>
      </c>
      <c r="DP11" s="13">
        <f t="shared" si="7"/>
        <v>0</v>
      </c>
      <c r="DQ11" s="13">
        <f t="shared" si="22"/>
        <v>0</v>
      </c>
      <c r="DR11" s="13">
        <f t="shared" si="8"/>
        <v>0</v>
      </c>
    </row>
    <row r="12" spans="1:122" ht="18" customHeight="1" x14ac:dyDescent="0.25">
      <c r="A12" s="32" t="s">
        <v>61</v>
      </c>
      <c r="B12" s="8" t="s">
        <v>37</v>
      </c>
      <c r="D12" s="43" t="s">
        <v>20</v>
      </c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 t="s">
        <v>53</v>
      </c>
      <c r="U12" s="10"/>
      <c r="V12" s="10"/>
      <c r="W12" s="10"/>
      <c r="X12" s="10" t="s">
        <v>97</v>
      </c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 t="s">
        <v>99</v>
      </c>
      <c r="AR12" s="10" t="s">
        <v>53</v>
      </c>
      <c r="AS12" s="10"/>
      <c r="AT12" s="10"/>
      <c r="AU12" s="10"/>
      <c r="AV12" s="10" t="s">
        <v>97</v>
      </c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 t="s">
        <v>99</v>
      </c>
      <c r="BM12" s="10"/>
      <c r="BN12" s="10"/>
      <c r="BO12" s="10" t="s">
        <v>97</v>
      </c>
      <c r="BP12" s="10"/>
      <c r="BQ12" s="10"/>
      <c r="BR12" s="10"/>
      <c r="BS12" s="10"/>
      <c r="BT12" s="10"/>
      <c r="BU12" s="10" t="s">
        <v>53</v>
      </c>
      <c r="BV12" s="10"/>
      <c r="BW12" s="10"/>
      <c r="BX12" s="10"/>
      <c r="BY12" s="10"/>
      <c r="BZ12" s="10"/>
      <c r="CA12" s="10"/>
      <c r="CB12" s="10"/>
      <c r="CC12" s="10"/>
      <c r="CD12" s="10"/>
      <c r="CE12" s="10" t="s">
        <v>97</v>
      </c>
      <c r="CF12" s="10"/>
      <c r="CG12" s="10"/>
      <c r="CH12" s="10"/>
      <c r="CI12" s="10"/>
      <c r="CJ12" s="10"/>
      <c r="CK12" s="10"/>
      <c r="CL12" s="10"/>
      <c r="CM12" s="10" t="s">
        <v>53</v>
      </c>
      <c r="CN12" s="10"/>
      <c r="CO12" s="10"/>
      <c r="CP12" s="10"/>
      <c r="CQ12" s="10"/>
      <c r="CR12" s="10" t="s">
        <v>97</v>
      </c>
      <c r="CS12" s="10"/>
      <c r="CT12" s="10"/>
      <c r="CU12" s="10"/>
      <c r="CV12" s="13">
        <f t="shared" si="9"/>
        <v>4</v>
      </c>
      <c r="CW12" s="16">
        <f t="shared" si="0"/>
        <v>5</v>
      </c>
      <c r="CX12" s="13">
        <f t="shared" si="10"/>
        <v>0</v>
      </c>
      <c r="CY12" s="13">
        <f t="shared" si="11"/>
        <v>0</v>
      </c>
      <c r="CZ12" s="13">
        <f t="shared" si="1"/>
        <v>0</v>
      </c>
      <c r="DA12" s="13">
        <f t="shared" si="12"/>
        <v>0</v>
      </c>
      <c r="DB12" s="13">
        <f t="shared" si="13"/>
        <v>0</v>
      </c>
      <c r="DC12" s="13">
        <f t="shared" si="14"/>
        <v>0</v>
      </c>
      <c r="DD12" s="13">
        <f t="shared" si="15"/>
        <v>0</v>
      </c>
      <c r="DE12" s="13">
        <f t="shared" si="2"/>
        <v>0</v>
      </c>
      <c r="DF12" s="13">
        <f t="shared" si="16"/>
        <v>0</v>
      </c>
      <c r="DG12" s="13">
        <f t="shared" si="17"/>
        <v>0</v>
      </c>
      <c r="DH12" s="13">
        <f t="shared" si="18"/>
        <v>0</v>
      </c>
      <c r="DI12" s="13">
        <f t="shared" si="19"/>
        <v>2</v>
      </c>
      <c r="DJ12" s="13">
        <f t="shared" si="20"/>
        <v>0</v>
      </c>
      <c r="DK12" s="13">
        <f t="shared" si="21"/>
        <v>0</v>
      </c>
      <c r="DL12" s="13">
        <f t="shared" si="3"/>
        <v>0</v>
      </c>
      <c r="DM12" s="13">
        <f t="shared" si="4"/>
        <v>0</v>
      </c>
      <c r="DN12" s="13">
        <f t="shared" si="5"/>
        <v>0</v>
      </c>
      <c r="DO12" s="13">
        <f t="shared" si="6"/>
        <v>0</v>
      </c>
      <c r="DP12" s="13">
        <f t="shared" si="7"/>
        <v>0</v>
      </c>
      <c r="DQ12" s="13">
        <f t="shared" si="22"/>
        <v>0</v>
      </c>
      <c r="DR12" s="13">
        <f t="shared" si="8"/>
        <v>0</v>
      </c>
    </row>
    <row r="13" spans="1:122" ht="18" customHeight="1" x14ac:dyDescent="0.3">
      <c r="A13" s="32" t="s">
        <v>18</v>
      </c>
      <c r="B13" s="8" t="s">
        <v>18</v>
      </c>
      <c r="C13" s="1" t="s">
        <v>19</v>
      </c>
      <c r="D13" s="43" t="s">
        <v>22</v>
      </c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 t="s">
        <v>53</v>
      </c>
      <c r="U13" s="10"/>
      <c r="V13" s="10"/>
      <c r="W13" s="10"/>
      <c r="X13" s="10" t="s">
        <v>97</v>
      </c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 t="s">
        <v>99</v>
      </c>
      <c r="AR13" s="10" t="s">
        <v>53</v>
      </c>
      <c r="AS13" s="10"/>
      <c r="AT13" s="10"/>
      <c r="AU13" s="10"/>
      <c r="AV13" s="10" t="s">
        <v>97</v>
      </c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 t="s">
        <v>97</v>
      </c>
      <c r="BP13" s="10"/>
      <c r="BQ13" s="10"/>
      <c r="BR13" s="10"/>
      <c r="BS13" s="10"/>
      <c r="BT13" s="10" t="s">
        <v>99</v>
      </c>
      <c r="BU13" s="10" t="s">
        <v>53</v>
      </c>
      <c r="BV13" s="10"/>
      <c r="BW13" s="10"/>
      <c r="BX13" s="10"/>
      <c r="BY13" s="10"/>
      <c r="BZ13" s="10"/>
      <c r="CA13" s="10"/>
      <c r="CB13" s="10"/>
      <c r="CC13" s="10"/>
      <c r="CD13" s="10"/>
      <c r="CE13" s="10" t="s">
        <v>97</v>
      </c>
      <c r="CF13" s="10"/>
      <c r="CG13" s="10"/>
      <c r="CH13" s="10"/>
      <c r="CI13" s="10"/>
      <c r="CJ13" s="10"/>
      <c r="CK13" s="10"/>
      <c r="CL13" s="10"/>
      <c r="CM13" s="10" t="s">
        <v>53</v>
      </c>
      <c r="CN13" s="10"/>
      <c r="CO13" s="10"/>
      <c r="CP13" s="10"/>
      <c r="CQ13" s="10"/>
      <c r="CR13" s="10" t="s">
        <v>97</v>
      </c>
      <c r="CS13" s="10"/>
      <c r="CT13" s="10"/>
      <c r="CU13" s="10"/>
      <c r="CV13" s="13">
        <f t="shared" si="9"/>
        <v>4</v>
      </c>
      <c r="CW13" s="16">
        <f t="shared" si="0"/>
        <v>5</v>
      </c>
      <c r="CX13" s="13">
        <f t="shared" si="10"/>
        <v>0</v>
      </c>
      <c r="CY13" s="13">
        <f t="shared" si="11"/>
        <v>0</v>
      </c>
      <c r="CZ13" s="13">
        <f t="shared" si="1"/>
        <v>0</v>
      </c>
      <c r="DA13" s="13">
        <f t="shared" si="12"/>
        <v>0</v>
      </c>
      <c r="DB13" s="13">
        <f t="shared" si="13"/>
        <v>0</v>
      </c>
      <c r="DC13" s="13">
        <f t="shared" si="14"/>
        <v>0</v>
      </c>
      <c r="DD13" s="13">
        <f t="shared" si="15"/>
        <v>0</v>
      </c>
      <c r="DE13" s="13">
        <f t="shared" si="2"/>
        <v>0</v>
      </c>
      <c r="DF13" s="13">
        <f t="shared" si="16"/>
        <v>0</v>
      </c>
      <c r="DG13" s="13">
        <f t="shared" si="17"/>
        <v>0</v>
      </c>
      <c r="DH13" s="13">
        <f t="shared" si="18"/>
        <v>0</v>
      </c>
      <c r="DI13" s="13">
        <f t="shared" si="19"/>
        <v>2</v>
      </c>
      <c r="DJ13" s="13">
        <f t="shared" si="20"/>
        <v>0</v>
      </c>
      <c r="DK13" s="13">
        <f t="shared" si="21"/>
        <v>0</v>
      </c>
      <c r="DL13" s="13">
        <f t="shared" si="3"/>
        <v>0</v>
      </c>
      <c r="DM13" s="13">
        <f t="shared" si="4"/>
        <v>0</v>
      </c>
      <c r="DN13" s="13">
        <f t="shared" si="5"/>
        <v>0</v>
      </c>
      <c r="DO13" s="13">
        <f t="shared" si="6"/>
        <v>0</v>
      </c>
      <c r="DP13" s="13">
        <f t="shared" si="7"/>
        <v>0</v>
      </c>
      <c r="DQ13" s="13">
        <f t="shared" si="22"/>
        <v>0</v>
      </c>
      <c r="DR13" s="13">
        <f t="shared" si="8"/>
        <v>0</v>
      </c>
    </row>
    <row r="14" spans="1:122" ht="18" customHeight="1" x14ac:dyDescent="0.3">
      <c r="A14" s="32" t="s">
        <v>39</v>
      </c>
      <c r="B14" s="8" t="s">
        <v>40</v>
      </c>
      <c r="C14" s="1"/>
      <c r="D14" s="43" t="s">
        <v>24</v>
      </c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 t="s">
        <v>53</v>
      </c>
      <c r="U14" s="10"/>
      <c r="V14" s="10"/>
      <c r="W14" s="10"/>
      <c r="X14" s="10" t="s">
        <v>97</v>
      </c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 t="s">
        <v>99</v>
      </c>
      <c r="AR14" s="10" t="s">
        <v>53</v>
      </c>
      <c r="AS14" s="10"/>
      <c r="AT14" s="10"/>
      <c r="AU14" s="10"/>
      <c r="AV14" s="10" t="s">
        <v>97</v>
      </c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 t="s">
        <v>97</v>
      </c>
      <c r="BP14" s="10"/>
      <c r="BQ14" s="10"/>
      <c r="BR14" s="10"/>
      <c r="BS14" s="10"/>
      <c r="BT14" s="10" t="s">
        <v>99</v>
      </c>
      <c r="BU14" s="10" t="s">
        <v>53</v>
      </c>
      <c r="BV14" s="10"/>
      <c r="BW14" s="10"/>
      <c r="BX14" s="10"/>
      <c r="BY14" s="10"/>
      <c r="BZ14" s="10"/>
      <c r="CA14" s="10"/>
      <c r="CB14" s="10"/>
      <c r="CC14" s="10"/>
      <c r="CD14" s="10"/>
      <c r="CE14" s="10" t="s">
        <v>97</v>
      </c>
      <c r="CF14" s="10"/>
      <c r="CG14" s="10"/>
      <c r="CH14" s="10"/>
      <c r="CI14" s="10"/>
      <c r="CJ14" s="10"/>
      <c r="CK14" s="10"/>
      <c r="CL14" s="10"/>
      <c r="CM14" s="10" t="s">
        <v>53</v>
      </c>
      <c r="CN14" s="10"/>
      <c r="CO14" s="10"/>
      <c r="CP14" s="10"/>
      <c r="CQ14" s="10"/>
      <c r="CR14" s="10" t="s">
        <v>97</v>
      </c>
      <c r="CS14" s="10"/>
      <c r="CT14" s="10"/>
      <c r="CU14" s="10"/>
      <c r="CV14" s="13">
        <f t="shared" si="9"/>
        <v>4</v>
      </c>
      <c r="CW14" s="16">
        <f t="shared" si="0"/>
        <v>5</v>
      </c>
      <c r="CX14" s="13">
        <f t="shared" si="10"/>
        <v>0</v>
      </c>
      <c r="CY14" s="13">
        <f t="shared" si="11"/>
        <v>0</v>
      </c>
      <c r="CZ14" s="13">
        <f t="shared" si="1"/>
        <v>0</v>
      </c>
      <c r="DA14" s="13">
        <f t="shared" si="12"/>
        <v>0</v>
      </c>
      <c r="DB14" s="13">
        <f t="shared" si="13"/>
        <v>0</v>
      </c>
      <c r="DC14" s="13">
        <f t="shared" si="14"/>
        <v>0</v>
      </c>
      <c r="DD14" s="13">
        <f t="shared" si="15"/>
        <v>0</v>
      </c>
      <c r="DE14" s="13">
        <f t="shared" si="2"/>
        <v>0</v>
      </c>
      <c r="DF14" s="13">
        <f t="shared" si="16"/>
        <v>0</v>
      </c>
      <c r="DG14" s="13">
        <f t="shared" si="17"/>
        <v>0</v>
      </c>
      <c r="DH14" s="13">
        <f t="shared" si="18"/>
        <v>0</v>
      </c>
      <c r="DI14" s="13">
        <f t="shared" si="19"/>
        <v>2</v>
      </c>
      <c r="DJ14" s="13">
        <f t="shared" si="20"/>
        <v>0</v>
      </c>
      <c r="DK14" s="13">
        <f t="shared" si="21"/>
        <v>0</v>
      </c>
      <c r="DL14" s="13">
        <f t="shared" si="3"/>
        <v>0</v>
      </c>
      <c r="DM14" s="13">
        <f t="shared" si="4"/>
        <v>0</v>
      </c>
      <c r="DN14" s="13">
        <f t="shared" si="5"/>
        <v>0</v>
      </c>
      <c r="DO14" s="13">
        <f t="shared" si="6"/>
        <v>0</v>
      </c>
      <c r="DP14" s="13">
        <f t="shared" si="7"/>
        <v>0</v>
      </c>
      <c r="DQ14" s="13">
        <f t="shared" si="22"/>
        <v>0</v>
      </c>
      <c r="DR14" s="13">
        <f t="shared" si="8"/>
        <v>0</v>
      </c>
    </row>
    <row r="15" spans="1:122" ht="18" customHeight="1" x14ac:dyDescent="0.25">
      <c r="A15" s="32" t="s">
        <v>25</v>
      </c>
      <c r="B15" s="8" t="s">
        <v>26</v>
      </c>
      <c r="D15" s="43" t="s">
        <v>75</v>
      </c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3">
        <f t="shared" si="9"/>
        <v>0</v>
      </c>
      <c r="CW15" s="16">
        <f t="shared" si="0"/>
        <v>0</v>
      </c>
      <c r="CX15" s="13">
        <f t="shared" si="10"/>
        <v>0</v>
      </c>
      <c r="CY15" s="13">
        <f t="shared" si="11"/>
        <v>0</v>
      </c>
      <c r="CZ15" s="13">
        <f t="shared" si="1"/>
        <v>0</v>
      </c>
      <c r="DA15" s="13">
        <f t="shared" si="12"/>
        <v>0</v>
      </c>
      <c r="DB15" s="13">
        <f t="shared" si="13"/>
        <v>0</v>
      </c>
      <c r="DC15" s="13">
        <f t="shared" si="14"/>
        <v>0</v>
      </c>
      <c r="DD15" s="13">
        <f t="shared" si="15"/>
        <v>0</v>
      </c>
      <c r="DE15" s="13">
        <f t="shared" si="2"/>
        <v>0</v>
      </c>
      <c r="DF15" s="13">
        <f t="shared" si="16"/>
        <v>0</v>
      </c>
      <c r="DG15" s="13">
        <f t="shared" si="17"/>
        <v>0</v>
      </c>
      <c r="DH15" s="13">
        <f t="shared" si="18"/>
        <v>0</v>
      </c>
      <c r="DI15" s="13">
        <f t="shared" si="19"/>
        <v>0</v>
      </c>
      <c r="DJ15" s="13">
        <f t="shared" si="20"/>
        <v>0</v>
      </c>
      <c r="DK15" s="13">
        <f t="shared" si="21"/>
        <v>0</v>
      </c>
      <c r="DL15" s="13">
        <f t="shared" si="3"/>
        <v>0</v>
      </c>
      <c r="DM15" s="13">
        <f t="shared" si="4"/>
        <v>0</v>
      </c>
      <c r="DN15" s="13">
        <f t="shared" si="5"/>
        <v>0</v>
      </c>
      <c r="DO15" s="13">
        <f t="shared" si="6"/>
        <v>0</v>
      </c>
      <c r="DP15" s="13">
        <f t="shared" si="7"/>
        <v>0</v>
      </c>
      <c r="DQ15" s="13">
        <f t="shared" si="22"/>
        <v>0</v>
      </c>
      <c r="DR15" s="13">
        <f t="shared" si="8"/>
        <v>0</v>
      </c>
    </row>
    <row r="16" spans="1:122" ht="18" customHeight="1" x14ac:dyDescent="0.25">
      <c r="A16" s="32" t="s">
        <v>69</v>
      </c>
      <c r="B16" s="8" t="s">
        <v>70</v>
      </c>
      <c r="D16" s="43" t="s">
        <v>27</v>
      </c>
      <c r="E16" s="10"/>
      <c r="F16" s="10"/>
      <c r="G16" s="10"/>
      <c r="H16" s="10"/>
      <c r="I16" s="10"/>
      <c r="J16" s="10"/>
      <c r="K16" s="10"/>
      <c r="L16" s="10"/>
      <c r="M16" s="10"/>
      <c r="N16" s="10" t="s">
        <v>53</v>
      </c>
      <c r="O16" s="10"/>
      <c r="P16" s="10"/>
      <c r="Q16" s="10"/>
      <c r="R16" s="10"/>
      <c r="S16" s="10"/>
      <c r="T16" s="10" t="s">
        <v>97</v>
      </c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 t="s">
        <v>99</v>
      </c>
      <c r="AP16" s="10"/>
      <c r="AQ16" s="10"/>
      <c r="AR16" s="10"/>
      <c r="AS16" s="10"/>
      <c r="AT16" s="10"/>
      <c r="AU16" s="10"/>
      <c r="AV16" s="10"/>
      <c r="AW16" s="10" t="s">
        <v>97</v>
      </c>
      <c r="AX16" s="10" t="s">
        <v>53</v>
      </c>
      <c r="AY16" s="10"/>
      <c r="AZ16" s="10"/>
      <c r="BA16" s="10"/>
      <c r="BB16" s="10"/>
      <c r="BC16" s="10" t="s">
        <v>53</v>
      </c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 t="s">
        <v>97</v>
      </c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 t="s">
        <v>99</v>
      </c>
      <c r="CE16" s="10"/>
      <c r="CF16" s="10"/>
      <c r="CG16" s="10"/>
      <c r="CH16" s="10"/>
      <c r="CI16" s="10"/>
      <c r="CJ16" s="10"/>
      <c r="CK16" s="10"/>
      <c r="CL16" s="10" t="s">
        <v>97</v>
      </c>
      <c r="CM16" s="10"/>
      <c r="CN16" s="10"/>
      <c r="CO16" s="10"/>
      <c r="CP16" s="10"/>
      <c r="CQ16" s="10"/>
      <c r="CR16" s="10"/>
      <c r="CS16" s="10" t="s">
        <v>53</v>
      </c>
      <c r="CT16" s="10"/>
      <c r="CU16" s="10"/>
      <c r="CV16" s="13">
        <f t="shared" si="9"/>
        <v>4</v>
      </c>
      <c r="CW16" s="16">
        <f t="shared" si="0"/>
        <v>4</v>
      </c>
      <c r="CX16" s="13">
        <f t="shared" si="10"/>
        <v>0</v>
      </c>
      <c r="CY16" s="13">
        <f t="shared" si="11"/>
        <v>0</v>
      </c>
      <c r="CZ16" s="13">
        <f t="shared" si="1"/>
        <v>0</v>
      </c>
      <c r="DA16" s="13">
        <f t="shared" si="12"/>
        <v>0</v>
      </c>
      <c r="DB16" s="13">
        <f t="shared" si="13"/>
        <v>0</v>
      </c>
      <c r="DC16" s="13">
        <f t="shared" si="14"/>
        <v>0</v>
      </c>
      <c r="DD16" s="13">
        <f t="shared" si="15"/>
        <v>0</v>
      </c>
      <c r="DE16" s="13">
        <f t="shared" si="2"/>
        <v>0</v>
      </c>
      <c r="DF16" s="13">
        <f t="shared" si="16"/>
        <v>0</v>
      </c>
      <c r="DG16" s="13">
        <f t="shared" si="17"/>
        <v>0</v>
      </c>
      <c r="DH16" s="13">
        <f t="shared" si="18"/>
        <v>0</v>
      </c>
      <c r="DI16" s="13">
        <f t="shared" si="19"/>
        <v>2</v>
      </c>
      <c r="DJ16" s="13">
        <f t="shared" si="20"/>
        <v>0</v>
      </c>
      <c r="DK16" s="13">
        <f t="shared" si="21"/>
        <v>0</v>
      </c>
      <c r="DL16" s="13">
        <f t="shared" si="3"/>
        <v>0</v>
      </c>
      <c r="DM16" s="13">
        <f t="shared" si="4"/>
        <v>0</v>
      </c>
      <c r="DN16" s="13">
        <f t="shared" si="5"/>
        <v>0</v>
      </c>
      <c r="DO16" s="13">
        <f t="shared" si="6"/>
        <v>0</v>
      </c>
      <c r="DP16" s="13">
        <f t="shared" si="7"/>
        <v>0</v>
      </c>
      <c r="DQ16" s="13">
        <f t="shared" si="22"/>
        <v>0</v>
      </c>
      <c r="DR16" s="13">
        <f t="shared" si="8"/>
        <v>0</v>
      </c>
    </row>
    <row r="17" spans="1:122" ht="18" customHeight="1" x14ac:dyDescent="0.3">
      <c r="A17" s="32" t="s">
        <v>6</v>
      </c>
      <c r="B17" s="8" t="s">
        <v>7</v>
      </c>
      <c r="C17" s="1"/>
      <c r="D17" s="43" t="s">
        <v>30</v>
      </c>
      <c r="E17" s="10"/>
      <c r="F17" s="10"/>
      <c r="G17" s="10"/>
      <c r="H17" s="10"/>
      <c r="I17" s="10"/>
      <c r="J17" s="10"/>
      <c r="K17" s="10"/>
      <c r="L17" s="10"/>
      <c r="M17" s="10"/>
      <c r="N17" s="10" t="s">
        <v>53</v>
      </c>
      <c r="O17" s="10"/>
      <c r="P17" s="10"/>
      <c r="Q17" s="10"/>
      <c r="R17" s="10"/>
      <c r="S17" s="10"/>
      <c r="T17" s="10" t="s">
        <v>97</v>
      </c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 t="s">
        <v>99</v>
      </c>
      <c r="AT17" s="10"/>
      <c r="AU17" s="10"/>
      <c r="AV17" s="10"/>
      <c r="AW17" s="10" t="s">
        <v>97</v>
      </c>
      <c r="AX17" s="10" t="s">
        <v>53</v>
      </c>
      <c r="AY17" s="10"/>
      <c r="AZ17" s="10"/>
      <c r="BA17" s="10"/>
      <c r="BB17" s="10"/>
      <c r="BC17" s="10" t="s">
        <v>53</v>
      </c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 t="s">
        <v>97</v>
      </c>
      <c r="BT17" s="10"/>
      <c r="BU17" s="10"/>
      <c r="BV17" s="10"/>
      <c r="BW17" s="10"/>
      <c r="BX17" s="10"/>
      <c r="BY17" s="10"/>
      <c r="BZ17" s="10"/>
      <c r="CA17" s="10"/>
      <c r="CB17" s="10" t="s">
        <v>99</v>
      </c>
      <c r="CC17" s="10"/>
      <c r="CD17" s="10"/>
      <c r="CE17" s="10"/>
      <c r="CF17" s="10"/>
      <c r="CG17" s="10"/>
      <c r="CH17" s="10"/>
      <c r="CI17" s="10"/>
      <c r="CJ17" s="10"/>
      <c r="CK17" s="10"/>
      <c r="CL17" s="10" t="s">
        <v>97</v>
      </c>
      <c r="CM17" s="10"/>
      <c r="CN17" s="10"/>
      <c r="CO17" s="10"/>
      <c r="CP17" s="10"/>
      <c r="CQ17" s="10"/>
      <c r="CR17" s="10"/>
      <c r="CS17" s="10" t="s">
        <v>53</v>
      </c>
      <c r="CT17" s="10"/>
      <c r="CU17" s="10"/>
      <c r="CV17" s="13">
        <f t="shared" si="9"/>
        <v>4</v>
      </c>
      <c r="CW17" s="16">
        <f t="shared" si="0"/>
        <v>4</v>
      </c>
      <c r="CX17" s="13">
        <f t="shared" si="10"/>
        <v>0</v>
      </c>
      <c r="CY17" s="13">
        <f t="shared" si="11"/>
        <v>0</v>
      </c>
      <c r="CZ17" s="13">
        <f t="shared" si="1"/>
        <v>0</v>
      </c>
      <c r="DA17" s="13">
        <f t="shared" si="12"/>
        <v>0</v>
      </c>
      <c r="DB17" s="13">
        <f t="shared" si="13"/>
        <v>0</v>
      </c>
      <c r="DC17" s="13">
        <f t="shared" si="14"/>
        <v>0</v>
      </c>
      <c r="DD17" s="13">
        <f t="shared" si="15"/>
        <v>0</v>
      </c>
      <c r="DE17" s="13">
        <f t="shared" si="2"/>
        <v>0</v>
      </c>
      <c r="DF17" s="13">
        <f t="shared" si="16"/>
        <v>0</v>
      </c>
      <c r="DG17" s="13">
        <f t="shared" si="17"/>
        <v>0</v>
      </c>
      <c r="DH17" s="13">
        <f t="shared" si="18"/>
        <v>0</v>
      </c>
      <c r="DI17" s="13">
        <f t="shared" si="19"/>
        <v>2</v>
      </c>
      <c r="DJ17" s="13">
        <f t="shared" si="20"/>
        <v>0</v>
      </c>
      <c r="DK17" s="13">
        <f t="shared" si="21"/>
        <v>0</v>
      </c>
      <c r="DL17" s="13">
        <f t="shared" si="3"/>
        <v>0</v>
      </c>
      <c r="DM17" s="13">
        <f t="shared" si="4"/>
        <v>0</v>
      </c>
      <c r="DN17" s="13">
        <f t="shared" si="5"/>
        <v>0</v>
      </c>
      <c r="DO17" s="13">
        <f t="shared" si="6"/>
        <v>0</v>
      </c>
      <c r="DP17" s="13">
        <f t="shared" si="7"/>
        <v>0</v>
      </c>
      <c r="DQ17" s="13">
        <f t="shared" si="22"/>
        <v>0</v>
      </c>
      <c r="DR17" s="13">
        <f t="shared" si="8"/>
        <v>0</v>
      </c>
    </row>
    <row r="18" spans="1:122" ht="18" customHeight="1" x14ac:dyDescent="0.25">
      <c r="A18" s="32" t="s">
        <v>16</v>
      </c>
      <c r="B18" s="8" t="s">
        <v>9</v>
      </c>
      <c r="D18" s="43" t="s">
        <v>33</v>
      </c>
      <c r="E18" s="10"/>
      <c r="F18" s="10"/>
      <c r="G18" s="10"/>
      <c r="H18" s="10"/>
      <c r="I18" s="10"/>
      <c r="J18" s="10"/>
      <c r="K18" s="10"/>
      <c r="L18" s="10"/>
      <c r="M18" s="10"/>
      <c r="N18" s="10" t="s">
        <v>53</v>
      </c>
      <c r="O18" s="10"/>
      <c r="P18" s="10"/>
      <c r="Q18" s="10"/>
      <c r="R18" s="10"/>
      <c r="S18" s="10"/>
      <c r="T18" s="10" t="s">
        <v>97</v>
      </c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 t="s">
        <v>99</v>
      </c>
      <c r="AT18" s="10"/>
      <c r="AU18" s="10"/>
      <c r="AV18" s="10"/>
      <c r="AW18" s="10" t="s">
        <v>97</v>
      </c>
      <c r="AX18" s="10" t="s">
        <v>53</v>
      </c>
      <c r="AY18" s="10"/>
      <c r="AZ18" s="10"/>
      <c r="BA18" s="10"/>
      <c r="BB18" s="10"/>
      <c r="BC18" s="10" t="s">
        <v>53</v>
      </c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 t="s">
        <v>97</v>
      </c>
      <c r="BT18" s="10"/>
      <c r="BU18" s="10"/>
      <c r="BV18" s="10"/>
      <c r="BW18" s="10"/>
      <c r="BX18" s="10"/>
      <c r="BY18" s="10"/>
      <c r="BZ18" s="10"/>
      <c r="CA18" s="10"/>
      <c r="CB18" s="10" t="s">
        <v>99</v>
      </c>
      <c r="CC18" s="10"/>
      <c r="CD18" s="10"/>
      <c r="CE18" s="10"/>
      <c r="CF18" s="10"/>
      <c r="CG18" s="10"/>
      <c r="CH18" s="10"/>
      <c r="CI18" s="10"/>
      <c r="CJ18" s="10"/>
      <c r="CK18" s="10"/>
      <c r="CL18" s="10" t="s">
        <v>97</v>
      </c>
      <c r="CM18" s="10"/>
      <c r="CN18" s="10"/>
      <c r="CO18" s="10"/>
      <c r="CP18" s="10"/>
      <c r="CQ18" s="10"/>
      <c r="CR18" s="10"/>
      <c r="CS18" s="10" t="s">
        <v>53</v>
      </c>
      <c r="CT18" s="10"/>
      <c r="CU18" s="10"/>
      <c r="CV18" s="13">
        <f t="shared" si="9"/>
        <v>4</v>
      </c>
      <c r="CW18" s="16">
        <f t="shared" si="0"/>
        <v>4</v>
      </c>
      <c r="CX18" s="13">
        <f t="shared" si="10"/>
        <v>0</v>
      </c>
      <c r="CY18" s="13">
        <f t="shared" si="11"/>
        <v>0</v>
      </c>
      <c r="CZ18" s="13">
        <f t="shared" si="1"/>
        <v>0</v>
      </c>
      <c r="DA18" s="13">
        <f t="shared" si="12"/>
        <v>0</v>
      </c>
      <c r="DB18" s="13">
        <f t="shared" si="13"/>
        <v>0</v>
      </c>
      <c r="DC18" s="13">
        <f t="shared" si="14"/>
        <v>0</v>
      </c>
      <c r="DD18" s="13">
        <f t="shared" si="15"/>
        <v>0</v>
      </c>
      <c r="DE18" s="13">
        <f t="shared" si="2"/>
        <v>0</v>
      </c>
      <c r="DF18" s="13">
        <f t="shared" si="16"/>
        <v>0</v>
      </c>
      <c r="DG18" s="13">
        <f t="shared" si="17"/>
        <v>0</v>
      </c>
      <c r="DH18" s="13">
        <f t="shared" si="18"/>
        <v>0</v>
      </c>
      <c r="DI18" s="13">
        <f t="shared" si="19"/>
        <v>2</v>
      </c>
      <c r="DJ18" s="13">
        <f t="shared" si="20"/>
        <v>0</v>
      </c>
      <c r="DK18" s="13">
        <f t="shared" si="21"/>
        <v>0</v>
      </c>
      <c r="DL18" s="13">
        <f t="shared" si="3"/>
        <v>0</v>
      </c>
      <c r="DM18" s="13">
        <f t="shared" si="4"/>
        <v>0</v>
      </c>
      <c r="DN18" s="13">
        <f t="shared" si="5"/>
        <v>0</v>
      </c>
      <c r="DO18" s="13">
        <f t="shared" si="6"/>
        <v>0</v>
      </c>
      <c r="DP18" s="13">
        <f t="shared" si="7"/>
        <v>0</v>
      </c>
      <c r="DQ18" s="13">
        <f t="shared" si="22"/>
        <v>0</v>
      </c>
      <c r="DR18" s="13">
        <f t="shared" si="8"/>
        <v>0</v>
      </c>
    </row>
    <row r="19" spans="1:122" ht="18" customHeight="1" x14ac:dyDescent="0.25">
      <c r="A19" s="32" t="s">
        <v>62</v>
      </c>
      <c r="B19" s="8" t="s">
        <v>23</v>
      </c>
      <c r="D19" s="43" t="s">
        <v>76</v>
      </c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  <c r="CS19" s="10"/>
      <c r="CT19" s="10"/>
      <c r="CU19" s="10"/>
      <c r="CV19" s="13">
        <f t="shared" si="9"/>
        <v>0</v>
      </c>
      <c r="CW19" s="16">
        <f t="shared" si="0"/>
        <v>0</v>
      </c>
      <c r="CX19" s="13">
        <f t="shared" si="10"/>
        <v>0</v>
      </c>
      <c r="CY19" s="13">
        <f t="shared" si="11"/>
        <v>0</v>
      </c>
      <c r="CZ19" s="13">
        <f t="shared" si="1"/>
        <v>0</v>
      </c>
      <c r="DA19" s="13">
        <f t="shared" si="12"/>
        <v>0</v>
      </c>
      <c r="DB19" s="13">
        <f t="shared" si="13"/>
        <v>0</v>
      </c>
      <c r="DC19" s="13">
        <f t="shared" si="14"/>
        <v>0</v>
      </c>
      <c r="DD19" s="13">
        <f t="shared" si="15"/>
        <v>0</v>
      </c>
      <c r="DE19" s="13">
        <f t="shared" si="2"/>
        <v>0</v>
      </c>
      <c r="DF19" s="13">
        <f t="shared" si="16"/>
        <v>0</v>
      </c>
      <c r="DG19" s="13">
        <f t="shared" si="17"/>
        <v>0</v>
      </c>
      <c r="DH19" s="13">
        <f t="shared" si="18"/>
        <v>0</v>
      </c>
      <c r="DI19" s="13">
        <f t="shared" si="19"/>
        <v>0</v>
      </c>
      <c r="DJ19" s="13">
        <f t="shared" si="20"/>
        <v>0</v>
      </c>
      <c r="DK19" s="13">
        <f t="shared" si="21"/>
        <v>0</v>
      </c>
      <c r="DL19" s="13">
        <f t="shared" si="3"/>
        <v>0</v>
      </c>
      <c r="DM19" s="13">
        <f t="shared" si="4"/>
        <v>0</v>
      </c>
      <c r="DN19" s="13">
        <f t="shared" si="5"/>
        <v>0</v>
      </c>
      <c r="DO19" s="13">
        <f t="shared" si="6"/>
        <v>0</v>
      </c>
      <c r="DP19" s="13">
        <f t="shared" si="7"/>
        <v>0</v>
      </c>
      <c r="DQ19" s="13">
        <f t="shared" si="22"/>
        <v>0</v>
      </c>
      <c r="DR19" s="13">
        <f t="shared" si="8"/>
        <v>0</v>
      </c>
    </row>
    <row r="20" spans="1:122" ht="18" customHeight="1" x14ac:dyDescent="0.25">
      <c r="A20" s="32" t="s">
        <v>63</v>
      </c>
      <c r="B20" s="8" t="s">
        <v>64</v>
      </c>
      <c r="D20" s="43" t="s">
        <v>36</v>
      </c>
      <c r="E20" s="10"/>
      <c r="F20" s="10"/>
      <c r="G20" s="10"/>
      <c r="H20" s="10"/>
      <c r="I20" s="10"/>
      <c r="J20" s="10"/>
      <c r="K20" s="10"/>
      <c r="M20" s="10" t="s">
        <v>53</v>
      </c>
      <c r="N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 t="s">
        <v>99</v>
      </c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 t="s">
        <v>99</v>
      </c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 t="s">
        <v>97</v>
      </c>
      <c r="BE20" s="10"/>
      <c r="BF20" s="10" t="s">
        <v>53</v>
      </c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 t="s">
        <v>53</v>
      </c>
      <c r="BT20" s="10"/>
      <c r="BU20" s="10"/>
      <c r="BV20" s="10" t="s">
        <v>99</v>
      </c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 t="s">
        <v>99</v>
      </c>
      <c r="CI20" s="10"/>
      <c r="CJ20" s="10" t="s">
        <v>53</v>
      </c>
      <c r="CK20" s="10"/>
      <c r="CL20" s="10"/>
      <c r="CM20" s="10"/>
      <c r="CN20" s="10"/>
      <c r="CO20" s="10"/>
      <c r="CP20" s="10"/>
      <c r="CQ20" s="10"/>
      <c r="CR20" s="10"/>
      <c r="CS20" s="10"/>
      <c r="CT20" s="10"/>
      <c r="CU20" s="10"/>
      <c r="CV20" s="13">
        <f t="shared" si="9"/>
        <v>4</v>
      </c>
      <c r="CW20" s="16">
        <f t="shared" si="0"/>
        <v>1</v>
      </c>
      <c r="CX20" s="13">
        <f t="shared" si="10"/>
        <v>0</v>
      </c>
      <c r="CY20" s="13">
        <f t="shared" si="11"/>
        <v>0</v>
      </c>
      <c r="CZ20" s="13">
        <f t="shared" si="1"/>
        <v>0</v>
      </c>
      <c r="DA20" s="13">
        <f t="shared" si="12"/>
        <v>0</v>
      </c>
      <c r="DB20" s="13">
        <f t="shared" si="13"/>
        <v>0</v>
      </c>
      <c r="DC20" s="13">
        <f t="shared" si="14"/>
        <v>0</v>
      </c>
      <c r="DD20" s="13">
        <f t="shared" si="15"/>
        <v>0</v>
      </c>
      <c r="DE20" s="13">
        <f t="shared" si="2"/>
        <v>0</v>
      </c>
      <c r="DF20" s="13">
        <f t="shared" si="16"/>
        <v>0</v>
      </c>
      <c r="DG20" s="13">
        <f t="shared" si="17"/>
        <v>0</v>
      </c>
      <c r="DH20" s="13">
        <f t="shared" si="18"/>
        <v>0</v>
      </c>
      <c r="DI20" s="13">
        <f t="shared" si="19"/>
        <v>4</v>
      </c>
      <c r="DJ20" s="13">
        <f t="shared" si="20"/>
        <v>0</v>
      </c>
      <c r="DK20" s="13">
        <f t="shared" si="21"/>
        <v>0</v>
      </c>
      <c r="DL20" s="13">
        <f t="shared" si="3"/>
        <v>0</v>
      </c>
      <c r="DM20" s="13">
        <f t="shared" si="4"/>
        <v>0</v>
      </c>
      <c r="DN20" s="13">
        <f t="shared" si="5"/>
        <v>0</v>
      </c>
      <c r="DO20" s="13">
        <f t="shared" si="6"/>
        <v>0</v>
      </c>
      <c r="DP20" s="13">
        <f t="shared" si="7"/>
        <v>0</v>
      </c>
      <c r="DQ20" s="13">
        <f t="shared" si="22"/>
        <v>0</v>
      </c>
      <c r="DR20" s="13">
        <f t="shared" si="8"/>
        <v>0</v>
      </c>
    </row>
    <row r="21" spans="1:122" ht="18" customHeight="1" x14ac:dyDescent="0.25">
      <c r="A21" s="32" t="s">
        <v>82</v>
      </c>
      <c r="B21" s="8" t="s">
        <v>85</v>
      </c>
      <c r="D21" s="43" t="s">
        <v>38</v>
      </c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7"/>
      <c r="T21" s="10" t="s">
        <v>53</v>
      </c>
      <c r="U21" s="10"/>
      <c r="V21" s="10"/>
      <c r="W21" s="10"/>
      <c r="X21" s="11"/>
      <c r="Y21" s="10"/>
      <c r="Z21" s="11"/>
      <c r="AA21" s="10" t="s">
        <v>99</v>
      </c>
      <c r="AB21" s="10"/>
      <c r="AC21" s="11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 t="s">
        <v>99</v>
      </c>
      <c r="AT21" s="10"/>
      <c r="AU21" s="10"/>
      <c r="AV21" s="10"/>
      <c r="AW21" s="10"/>
      <c r="AX21" s="10" t="s">
        <v>53</v>
      </c>
      <c r="AY21" s="10"/>
      <c r="AZ21" s="10"/>
      <c r="BA21" s="10"/>
      <c r="BB21" s="10"/>
      <c r="BC21" s="10" t="s">
        <v>97</v>
      </c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 t="s">
        <v>53</v>
      </c>
      <c r="BV21" s="10" t="s">
        <v>99</v>
      </c>
      <c r="BW21" s="10"/>
      <c r="BX21" s="10"/>
      <c r="BY21" s="10"/>
      <c r="BZ21" s="10"/>
      <c r="CA21" s="10"/>
      <c r="CB21" s="10"/>
      <c r="CC21" s="10"/>
      <c r="CD21" s="10"/>
      <c r="CE21" s="10"/>
      <c r="CF21" s="10"/>
      <c r="CG21" s="10"/>
      <c r="CH21" s="10" t="s">
        <v>99</v>
      </c>
      <c r="CI21" s="10"/>
      <c r="CJ21" s="10"/>
      <c r="CK21" s="10"/>
      <c r="CL21" s="10"/>
      <c r="CM21" s="10"/>
      <c r="CN21" s="10"/>
      <c r="CO21" s="10"/>
      <c r="CP21" s="10"/>
      <c r="CQ21" s="10" t="s">
        <v>53</v>
      </c>
      <c r="CR21" s="10"/>
      <c r="CS21" s="10"/>
      <c r="CT21" s="10"/>
      <c r="CU21" s="10"/>
      <c r="CV21" s="13">
        <f t="shared" si="9"/>
        <v>4</v>
      </c>
      <c r="CW21" s="16">
        <f t="shared" si="0"/>
        <v>1</v>
      </c>
      <c r="CX21" s="13">
        <f t="shared" si="10"/>
        <v>0</v>
      </c>
      <c r="CY21" s="13">
        <f t="shared" si="11"/>
        <v>0</v>
      </c>
      <c r="CZ21" s="13">
        <f t="shared" si="1"/>
        <v>0</v>
      </c>
      <c r="DA21" s="13">
        <f t="shared" si="12"/>
        <v>0</v>
      </c>
      <c r="DB21" s="13">
        <f t="shared" si="13"/>
        <v>0</v>
      </c>
      <c r="DC21" s="13">
        <f t="shared" si="14"/>
        <v>0</v>
      </c>
      <c r="DD21" s="13">
        <f t="shared" si="15"/>
        <v>0</v>
      </c>
      <c r="DE21" s="13">
        <f t="shared" si="2"/>
        <v>0</v>
      </c>
      <c r="DF21" s="13">
        <f t="shared" si="16"/>
        <v>0</v>
      </c>
      <c r="DG21" s="13">
        <f t="shared" si="17"/>
        <v>0</v>
      </c>
      <c r="DH21" s="13">
        <f t="shared" si="18"/>
        <v>0</v>
      </c>
      <c r="DI21" s="13">
        <f t="shared" si="19"/>
        <v>4</v>
      </c>
      <c r="DJ21" s="13">
        <f t="shared" si="20"/>
        <v>0</v>
      </c>
      <c r="DK21" s="13">
        <f t="shared" si="21"/>
        <v>0</v>
      </c>
      <c r="DL21" s="13">
        <f t="shared" si="3"/>
        <v>0</v>
      </c>
      <c r="DM21" s="13">
        <f t="shared" si="4"/>
        <v>0</v>
      </c>
      <c r="DN21" s="13">
        <f t="shared" si="5"/>
        <v>0</v>
      </c>
      <c r="DO21" s="13">
        <f t="shared" si="6"/>
        <v>0</v>
      </c>
      <c r="DP21" s="13">
        <f t="shared" si="7"/>
        <v>0</v>
      </c>
      <c r="DQ21" s="13">
        <f t="shared" si="22"/>
        <v>0</v>
      </c>
      <c r="DR21" s="13">
        <f t="shared" si="8"/>
        <v>0</v>
      </c>
    </row>
    <row r="22" spans="1:122" ht="18" customHeight="1" x14ac:dyDescent="0.25">
      <c r="A22" s="32" t="s">
        <v>28</v>
      </c>
      <c r="B22" s="8" t="s">
        <v>29</v>
      </c>
      <c r="D22" s="43" t="s">
        <v>77</v>
      </c>
      <c r="E22" s="10"/>
      <c r="F22" s="10"/>
      <c r="G22" s="10"/>
      <c r="H22" s="10"/>
      <c r="I22" s="10"/>
      <c r="J22" s="10"/>
      <c r="K22" s="10"/>
      <c r="L22" s="10" t="s">
        <v>53</v>
      </c>
      <c r="M22" s="10"/>
      <c r="N22" s="10"/>
      <c r="O22" s="10"/>
      <c r="P22" s="10"/>
      <c r="Q22" s="10"/>
      <c r="R22" s="10"/>
      <c r="S22" s="17"/>
      <c r="T22" s="10"/>
      <c r="U22" s="10"/>
      <c r="V22" s="10"/>
      <c r="W22" s="10"/>
      <c r="X22" s="11"/>
      <c r="Y22" s="10"/>
      <c r="Z22" s="11"/>
      <c r="AA22" s="10" t="s">
        <v>99</v>
      </c>
      <c r="AB22" s="10"/>
      <c r="AC22" s="11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 t="s">
        <v>99</v>
      </c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 t="s">
        <v>97</v>
      </c>
      <c r="BE22" s="10"/>
      <c r="BF22" s="10" t="s">
        <v>53</v>
      </c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  <c r="BS22" s="10" t="s">
        <v>53</v>
      </c>
      <c r="BT22" s="10"/>
      <c r="BU22" s="10"/>
      <c r="BV22" s="10" t="s">
        <v>99</v>
      </c>
      <c r="BW22" s="10"/>
      <c r="BX22" s="10"/>
      <c r="BY22" s="10"/>
      <c r="BZ22" s="10"/>
      <c r="CA22" s="10"/>
      <c r="CB22" s="10"/>
      <c r="CC22" s="10"/>
      <c r="CD22" s="10"/>
      <c r="CE22" s="10"/>
      <c r="CF22" s="10"/>
      <c r="CG22" s="10"/>
      <c r="CH22" s="10" t="s">
        <v>99</v>
      </c>
      <c r="CI22" s="10"/>
      <c r="CJ22" s="10" t="s">
        <v>53</v>
      </c>
      <c r="CK22" s="10"/>
      <c r="CL22" s="10"/>
      <c r="CM22" s="10"/>
      <c r="CN22" s="10"/>
      <c r="CO22" s="10"/>
      <c r="CP22" s="10"/>
      <c r="CQ22" s="10"/>
      <c r="CR22" s="10"/>
      <c r="CS22" s="10"/>
      <c r="CT22" s="10"/>
      <c r="CU22" s="10"/>
      <c r="CV22" s="13">
        <f t="shared" si="9"/>
        <v>4</v>
      </c>
      <c r="CW22" s="16">
        <f t="shared" si="0"/>
        <v>1</v>
      </c>
      <c r="CX22" s="13">
        <f t="shared" si="10"/>
        <v>0</v>
      </c>
      <c r="CY22" s="13">
        <f t="shared" si="11"/>
        <v>0</v>
      </c>
      <c r="CZ22" s="13">
        <f t="shared" si="1"/>
        <v>0</v>
      </c>
      <c r="DA22" s="13">
        <f t="shared" si="12"/>
        <v>0</v>
      </c>
      <c r="DB22" s="13">
        <f t="shared" si="13"/>
        <v>0</v>
      </c>
      <c r="DC22" s="13">
        <f t="shared" si="14"/>
        <v>0</v>
      </c>
      <c r="DD22" s="13">
        <f t="shared" si="15"/>
        <v>0</v>
      </c>
      <c r="DE22" s="13">
        <f t="shared" si="2"/>
        <v>0</v>
      </c>
      <c r="DF22" s="13">
        <f t="shared" si="16"/>
        <v>0</v>
      </c>
      <c r="DG22" s="13">
        <f t="shared" si="17"/>
        <v>0</v>
      </c>
      <c r="DH22" s="13">
        <f t="shared" si="18"/>
        <v>0</v>
      </c>
      <c r="DI22" s="13">
        <f t="shared" si="19"/>
        <v>4</v>
      </c>
      <c r="DJ22" s="13">
        <f t="shared" si="20"/>
        <v>0</v>
      </c>
      <c r="DK22" s="13">
        <f t="shared" si="21"/>
        <v>0</v>
      </c>
      <c r="DL22" s="13">
        <f t="shared" si="3"/>
        <v>0</v>
      </c>
      <c r="DM22" s="13">
        <f t="shared" si="4"/>
        <v>0</v>
      </c>
      <c r="DN22" s="13">
        <f t="shared" si="5"/>
        <v>0</v>
      </c>
      <c r="DO22" s="13">
        <f t="shared" si="6"/>
        <v>0</v>
      </c>
      <c r="DP22" s="13">
        <f t="shared" si="7"/>
        <v>0</v>
      </c>
      <c r="DQ22" s="13">
        <f t="shared" si="22"/>
        <v>0</v>
      </c>
      <c r="DR22" s="13">
        <f t="shared" si="8"/>
        <v>0</v>
      </c>
    </row>
    <row r="23" spans="1:122" ht="18" customHeight="1" x14ac:dyDescent="0.25">
      <c r="A23" s="32" t="s">
        <v>13</v>
      </c>
      <c r="B23" s="8" t="s">
        <v>14</v>
      </c>
      <c r="D23" s="43" t="s">
        <v>78</v>
      </c>
      <c r="E23" s="10"/>
      <c r="F23" s="10"/>
      <c r="G23" s="10"/>
      <c r="H23" s="10"/>
      <c r="I23" s="10"/>
      <c r="J23" s="10"/>
      <c r="K23" s="10"/>
      <c r="L23" s="10"/>
      <c r="M23" s="10" t="s">
        <v>53</v>
      </c>
      <c r="N23" s="10"/>
      <c r="O23" s="10"/>
      <c r="P23" s="10"/>
      <c r="Q23" s="10"/>
      <c r="R23" s="10"/>
      <c r="S23" s="17"/>
      <c r="T23" s="10"/>
      <c r="U23" s="10" t="s">
        <v>99</v>
      </c>
      <c r="V23" s="10"/>
      <c r="W23" s="10"/>
      <c r="X23" s="11"/>
      <c r="Y23" s="10"/>
      <c r="Z23" s="11"/>
      <c r="AA23" s="10"/>
      <c r="AB23" s="10"/>
      <c r="AC23" s="11"/>
      <c r="AD23" s="10"/>
      <c r="AE23" s="10"/>
      <c r="AF23" s="10"/>
      <c r="AG23" s="10"/>
      <c r="AH23" s="10"/>
      <c r="AI23" s="10"/>
      <c r="AJ23" s="10"/>
      <c r="AK23" s="10"/>
      <c r="AL23" s="10"/>
      <c r="AM23" s="10" t="s">
        <v>99</v>
      </c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 t="s">
        <v>97</v>
      </c>
      <c r="BE23" s="10"/>
      <c r="BF23" s="10" t="s">
        <v>53</v>
      </c>
      <c r="BG23" s="10"/>
      <c r="BH23" s="10"/>
      <c r="BI23" s="10"/>
      <c r="BJ23" s="10" t="s">
        <v>99</v>
      </c>
      <c r="BK23" s="10"/>
      <c r="BL23" s="10"/>
      <c r="BM23" s="10"/>
      <c r="BN23" s="10"/>
      <c r="BO23" s="10"/>
      <c r="BP23" s="10"/>
      <c r="BQ23" s="10"/>
      <c r="BR23" s="10"/>
      <c r="BS23" s="10" t="s">
        <v>53</v>
      </c>
      <c r="BT23" s="10"/>
      <c r="BU23" s="10"/>
      <c r="BV23" s="10"/>
      <c r="BW23" s="10"/>
      <c r="BX23" s="10" t="s">
        <v>99</v>
      </c>
      <c r="BY23" s="10"/>
      <c r="BZ23" s="10"/>
      <c r="CA23" s="10"/>
      <c r="CB23" s="10"/>
      <c r="CC23" s="10"/>
      <c r="CD23" s="10"/>
      <c r="CE23" s="10"/>
      <c r="CF23" s="10"/>
      <c r="CG23" s="10"/>
      <c r="CH23" s="10"/>
      <c r="CI23" s="10"/>
      <c r="CJ23" s="10" t="s">
        <v>53</v>
      </c>
      <c r="CK23" s="10"/>
      <c r="CL23" s="10"/>
      <c r="CM23" s="10"/>
      <c r="CN23" s="10"/>
      <c r="CO23" s="10"/>
      <c r="CP23" s="10"/>
      <c r="CQ23" s="10"/>
      <c r="CR23" s="10"/>
      <c r="CS23" s="10"/>
      <c r="CT23" s="10"/>
      <c r="CU23" s="10"/>
      <c r="CV23" s="13">
        <f t="shared" si="9"/>
        <v>4</v>
      </c>
      <c r="CW23" s="16">
        <f t="shared" si="0"/>
        <v>1</v>
      </c>
      <c r="CX23" s="13">
        <f t="shared" si="10"/>
        <v>0</v>
      </c>
      <c r="CY23" s="13">
        <f t="shared" si="11"/>
        <v>0</v>
      </c>
      <c r="CZ23" s="13">
        <f t="shared" si="1"/>
        <v>0</v>
      </c>
      <c r="DA23" s="13">
        <f t="shared" si="12"/>
        <v>0</v>
      </c>
      <c r="DB23" s="13">
        <f t="shared" si="13"/>
        <v>0</v>
      </c>
      <c r="DC23" s="13">
        <f t="shared" si="14"/>
        <v>0</v>
      </c>
      <c r="DD23" s="13">
        <f t="shared" si="15"/>
        <v>0</v>
      </c>
      <c r="DE23" s="13">
        <f t="shared" si="2"/>
        <v>0</v>
      </c>
      <c r="DF23" s="13">
        <f t="shared" si="16"/>
        <v>0</v>
      </c>
      <c r="DG23" s="13">
        <f t="shared" si="17"/>
        <v>0</v>
      </c>
      <c r="DH23" s="13">
        <f t="shared" si="18"/>
        <v>0</v>
      </c>
      <c r="DI23" s="13">
        <f t="shared" si="19"/>
        <v>4</v>
      </c>
      <c r="DJ23" s="13">
        <f t="shared" si="20"/>
        <v>0</v>
      </c>
      <c r="DK23" s="13">
        <f t="shared" si="21"/>
        <v>0</v>
      </c>
      <c r="DL23" s="13">
        <f t="shared" si="3"/>
        <v>0</v>
      </c>
      <c r="DM23" s="13">
        <f t="shared" si="4"/>
        <v>0</v>
      </c>
      <c r="DN23" s="13">
        <f t="shared" si="5"/>
        <v>0</v>
      </c>
      <c r="DO23" s="13">
        <f t="shared" si="6"/>
        <v>0</v>
      </c>
      <c r="DP23" s="13">
        <f t="shared" si="7"/>
        <v>0</v>
      </c>
      <c r="DQ23" s="13">
        <f t="shared" si="22"/>
        <v>0</v>
      </c>
      <c r="DR23" s="13">
        <f t="shared" si="8"/>
        <v>0</v>
      </c>
    </row>
    <row r="24" spans="1:122" ht="18" customHeight="1" x14ac:dyDescent="0.25">
      <c r="A24" s="32" t="s">
        <v>4</v>
      </c>
      <c r="B24" s="8" t="s">
        <v>5</v>
      </c>
      <c r="D24" s="43" t="s">
        <v>41</v>
      </c>
      <c r="E24" s="10"/>
      <c r="F24" s="10"/>
      <c r="G24" s="10"/>
      <c r="H24" s="10"/>
      <c r="I24" s="10"/>
      <c r="J24" s="10"/>
      <c r="L24" s="10"/>
      <c r="M24" s="10"/>
      <c r="N24" s="10" t="s">
        <v>53</v>
      </c>
      <c r="O24" s="10"/>
      <c r="P24" s="10"/>
      <c r="Q24" s="10"/>
      <c r="R24" s="10"/>
      <c r="S24" s="17"/>
      <c r="T24" s="10"/>
      <c r="U24" s="10"/>
      <c r="V24" s="10"/>
      <c r="W24" s="10"/>
      <c r="X24" s="11"/>
      <c r="Y24" s="10" t="s">
        <v>99</v>
      </c>
      <c r="Z24" s="11"/>
      <c r="AA24" s="10"/>
      <c r="AB24" s="10"/>
      <c r="AC24" s="11"/>
      <c r="AD24" s="10"/>
      <c r="AE24" s="10"/>
      <c r="AF24" s="10"/>
      <c r="AG24" s="10"/>
      <c r="AH24" s="10"/>
      <c r="AI24" s="10"/>
      <c r="AJ24" s="10"/>
      <c r="AK24" s="10"/>
      <c r="AL24" s="10" t="s">
        <v>97</v>
      </c>
      <c r="AM24" s="10"/>
      <c r="AN24" s="10"/>
      <c r="AO24" s="10"/>
      <c r="AP24" s="10"/>
      <c r="AQ24" s="10" t="s">
        <v>99</v>
      </c>
      <c r="AR24" s="10"/>
      <c r="AS24" s="10" t="s">
        <v>53</v>
      </c>
      <c r="AT24" s="10"/>
      <c r="AU24" s="10"/>
      <c r="AV24" s="10"/>
      <c r="AW24" s="10"/>
      <c r="AX24" s="10"/>
      <c r="AY24" s="10"/>
      <c r="AZ24" s="10"/>
      <c r="BA24" s="10"/>
      <c r="BB24" s="10"/>
      <c r="BC24" s="10" t="s">
        <v>53</v>
      </c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 t="s">
        <v>99</v>
      </c>
      <c r="BO24" s="10" t="s">
        <v>53</v>
      </c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 t="s">
        <v>53</v>
      </c>
      <c r="CG24" s="10" t="s">
        <v>97</v>
      </c>
      <c r="CH24" s="10"/>
      <c r="CI24" s="10"/>
      <c r="CJ24" s="10"/>
      <c r="CK24" s="10"/>
      <c r="CL24" s="10" t="s">
        <v>99</v>
      </c>
      <c r="CM24" s="10"/>
      <c r="CN24" s="10"/>
      <c r="CO24" s="10"/>
      <c r="CP24" s="10"/>
      <c r="CQ24" s="10"/>
      <c r="CR24" s="10"/>
      <c r="CS24" s="10"/>
      <c r="CT24" s="10" t="s">
        <v>53</v>
      </c>
      <c r="CU24" s="10"/>
      <c r="CV24" s="13">
        <f t="shared" si="9"/>
        <v>6</v>
      </c>
      <c r="CW24" s="16">
        <f t="shared" si="0"/>
        <v>2</v>
      </c>
      <c r="CX24" s="13">
        <f t="shared" si="10"/>
        <v>0</v>
      </c>
      <c r="CY24" s="13">
        <f t="shared" si="11"/>
        <v>0</v>
      </c>
      <c r="CZ24" s="13">
        <f t="shared" si="1"/>
        <v>0</v>
      </c>
      <c r="DA24" s="13">
        <f t="shared" si="12"/>
        <v>0</v>
      </c>
      <c r="DB24" s="13">
        <f t="shared" si="13"/>
        <v>0</v>
      </c>
      <c r="DC24" s="13">
        <f t="shared" si="14"/>
        <v>0</v>
      </c>
      <c r="DD24" s="13">
        <f t="shared" si="15"/>
        <v>0</v>
      </c>
      <c r="DE24" s="13">
        <f t="shared" si="2"/>
        <v>0</v>
      </c>
      <c r="DF24" s="13">
        <f t="shared" si="16"/>
        <v>0</v>
      </c>
      <c r="DG24" s="13">
        <f t="shared" si="17"/>
        <v>0</v>
      </c>
      <c r="DH24" s="13">
        <f t="shared" si="18"/>
        <v>0</v>
      </c>
      <c r="DI24" s="13">
        <f t="shared" si="19"/>
        <v>4</v>
      </c>
      <c r="DJ24" s="13">
        <f t="shared" si="20"/>
        <v>0</v>
      </c>
      <c r="DK24" s="13">
        <f t="shared" si="21"/>
        <v>0</v>
      </c>
      <c r="DL24" s="13">
        <f t="shared" si="3"/>
        <v>0</v>
      </c>
      <c r="DM24" s="13">
        <f t="shared" si="4"/>
        <v>0</v>
      </c>
      <c r="DN24" s="13">
        <f t="shared" si="5"/>
        <v>0</v>
      </c>
      <c r="DO24" s="13">
        <f t="shared" si="6"/>
        <v>0</v>
      </c>
      <c r="DP24" s="13">
        <f t="shared" si="7"/>
        <v>0</v>
      </c>
      <c r="DQ24" s="13">
        <f t="shared" si="22"/>
        <v>0</v>
      </c>
      <c r="DR24" s="13">
        <f t="shared" si="8"/>
        <v>0</v>
      </c>
    </row>
    <row r="25" spans="1:122" ht="18" customHeight="1" x14ac:dyDescent="0.25">
      <c r="A25" s="32" t="s">
        <v>67</v>
      </c>
      <c r="B25" s="8" t="s">
        <v>68</v>
      </c>
      <c r="D25" s="43" t="s">
        <v>44</v>
      </c>
      <c r="E25" s="10"/>
      <c r="F25" s="10"/>
      <c r="G25" s="10"/>
      <c r="H25" s="10"/>
      <c r="I25" s="10"/>
      <c r="J25" s="10"/>
      <c r="K25" s="10"/>
      <c r="L25" s="10"/>
      <c r="M25" s="10"/>
      <c r="N25" s="10" t="s">
        <v>53</v>
      </c>
      <c r="O25" s="10"/>
      <c r="P25" s="10"/>
      <c r="Q25" s="10"/>
      <c r="R25" s="11"/>
      <c r="S25" s="10"/>
      <c r="T25" s="10"/>
      <c r="U25" s="10"/>
      <c r="V25" s="10"/>
      <c r="W25" s="10"/>
      <c r="X25" s="10"/>
      <c r="Y25" s="10" t="s">
        <v>99</v>
      </c>
      <c r="Z25" s="10"/>
      <c r="AA25" s="10"/>
      <c r="AB25" s="10"/>
      <c r="AC25" s="10"/>
      <c r="AD25" s="10"/>
      <c r="AE25" s="11"/>
      <c r="AF25" s="10"/>
      <c r="AG25" s="10"/>
      <c r="AH25" s="10"/>
      <c r="AI25" s="11"/>
      <c r="AJ25" s="10"/>
      <c r="AK25" s="10"/>
      <c r="AL25" s="10"/>
      <c r="AM25" s="10" t="s">
        <v>97</v>
      </c>
      <c r="AN25" s="10"/>
      <c r="AO25" s="10"/>
      <c r="AP25" s="10" t="s">
        <v>99</v>
      </c>
      <c r="AQ25" s="10"/>
      <c r="AR25" s="10" t="s">
        <v>53</v>
      </c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 t="s">
        <v>53</v>
      </c>
      <c r="BD25" s="10"/>
      <c r="BE25" s="10"/>
      <c r="BF25" s="10"/>
      <c r="BG25" s="10"/>
      <c r="BH25" s="10"/>
      <c r="BI25" s="10" t="s">
        <v>99</v>
      </c>
      <c r="BJ25" s="10"/>
      <c r="BK25" s="10"/>
      <c r="BL25" s="10"/>
      <c r="BM25" s="10"/>
      <c r="BN25" s="10"/>
      <c r="BO25" s="10" t="s">
        <v>53</v>
      </c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10"/>
      <c r="CG25" s="10" t="s">
        <v>53</v>
      </c>
      <c r="CH25" s="10" t="s">
        <v>97</v>
      </c>
      <c r="CI25" s="10"/>
      <c r="CJ25" s="10"/>
      <c r="CK25" s="10"/>
      <c r="CL25" s="10"/>
      <c r="CM25" s="10" t="s">
        <v>99</v>
      </c>
      <c r="CN25" s="10"/>
      <c r="CO25" s="10"/>
      <c r="CP25" s="10"/>
      <c r="CQ25" s="10"/>
      <c r="CR25" s="10"/>
      <c r="CS25" s="10"/>
      <c r="CT25" s="10" t="s">
        <v>53</v>
      </c>
      <c r="CU25" s="10"/>
      <c r="CV25" s="13">
        <f t="shared" si="9"/>
        <v>6</v>
      </c>
      <c r="CW25" s="16">
        <f t="shared" si="0"/>
        <v>2</v>
      </c>
      <c r="CX25" s="13">
        <f t="shared" si="10"/>
        <v>0</v>
      </c>
      <c r="CY25" s="13">
        <f t="shared" si="11"/>
        <v>0</v>
      </c>
      <c r="CZ25" s="13">
        <f t="shared" si="1"/>
        <v>0</v>
      </c>
      <c r="DA25" s="13">
        <f t="shared" si="12"/>
        <v>0</v>
      </c>
      <c r="DB25" s="13">
        <f t="shared" si="13"/>
        <v>0</v>
      </c>
      <c r="DC25" s="13">
        <f t="shared" si="14"/>
        <v>0</v>
      </c>
      <c r="DD25" s="13">
        <f t="shared" si="15"/>
        <v>0</v>
      </c>
      <c r="DE25" s="13">
        <f t="shared" si="2"/>
        <v>0</v>
      </c>
      <c r="DF25" s="13">
        <f t="shared" si="16"/>
        <v>0</v>
      </c>
      <c r="DG25" s="13">
        <f t="shared" si="17"/>
        <v>0</v>
      </c>
      <c r="DH25" s="13">
        <f t="shared" si="18"/>
        <v>0</v>
      </c>
      <c r="DI25" s="13">
        <f t="shared" si="19"/>
        <v>4</v>
      </c>
      <c r="DJ25" s="13">
        <f t="shared" si="20"/>
        <v>0</v>
      </c>
      <c r="DK25" s="13">
        <f t="shared" si="21"/>
        <v>0</v>
      </c>
      <c r="DL25" s="13">
        <f t="shared" si="3"/>
        <v>0</v>
      </c>
      <c r="DM25" s="13">
        <f t="shared" si="4"/>
        <v>0</v>
      </c>
      <c r="DN25" s="13">
        <f t="shared" si="5"/>
        <v>0</v>
      </c>
      <c r="DO25" s="13">
        <f t="shared" si="6"/>
        <v>0</v>
      </c>
      <c r="DP25" s="13">
        <f t="shared" si="7"/>
        <v>0</v>
      </c>
      <c r="DQ25" s="13">
        <f t="shared" si="22"/>
        <v>0</v>
      </c>
      <c r="DR25" s="13">
        <f t="shared" si="8"/>
        <v>0</v>
      </c>
    </row>
    <row r="26" spans="1:122" ht="18" customHeight="1" x14ac:dyDescent="0.25">
      <c r="A26" s="4" t="s">
        <v>42</v>
      </c>
      <c r="B26" s="8" t="s">
        <v>43</v>
      </c>
      <c r="D26" s="43" t="s">
        <v>47</v>
      </c>
      <c r="E26" s="10"/>
      <c r="F26" s="10"/>
      <c r="G26" s="10"/>
      <c r="H26" s="10"/>
      <c r="I26" s="10"/>
      <c r="J26" s="10"/>
      <c r="K26" s="10"/>
      <c r="L26" s="10"/>
      <c r="M26" s="10" t="s">
        <v>53</v>
      </c>
      <c r="N26" s="10"/>
      <c r="O26" s="10"/>
      <c r="P26" s="10"/>
      <c r="Q26" s="10"/>
      <c r="R26" s="11"/>
      <c r="S26" s="10"/>
      <c r="T26" s="10"/>
      <c r="U26" s="10"/>
      <c r="V26" s="10"/>
      <c r="W26" s="10"/>
      <c r="X26" s="10"/>
      <c r="Y26" s="11"/>
      <c r="Z26" s="10"/>
      <c r="AA26" s="10"/>
      <c r="AB26" s="10"/>
      <c r="AC26" s="10"/>
      <c r="AD26" s="10"/>
      <c r="AE26" s="11"/>
      <c r="AF26" s="10"/>
      <c r="AG26" s="10" t="s">
        <v>99</v>
      </c>
      <c r="AH26" s="10"/>
      <c r="AI26" s="11"/>
      <c r="AJ26" s="10" t="s">
        <v>97</v>
      </c>
      <c r="AK26" s="10"/>
      <c r="AL26" s="10"/>
      <c r="AM26" s="10"/>
      <c r="AN26" s="10"/>
      <c r="AO26" s="10"/>
      <c r="AP26" s="10" t="s">
        <v>99</v>
      </c>
      <c r="AQ26" s="10"/>
      <c r="AR26" s="10" t="s">
        <v>53</v>
      </c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 t="s">
        <v>53</v>
      </c>
      <c r="BH26" s="10"/>
      <c r="BI26" s="10"/>
      <c r="BJ26" s="10"/>
      <c r="BK26" s="10"/>
      <c r="BL26" s="10"/>
      <c r="BM26" s="10"/>
      <c r="BN26" s="10"/>
      <c r="BO26" s="10"/>
      <c r="BP26" s="10" t="s">
        <v>99</v>
      </c>
      <c r="BQ26" s="10"/>
      <c r="BR26" s="10"/>
      <c r="BS26" s="10" t="s">
        <v>53</v>
      </c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 t="s">
        <v>97</v>
      </c>
      <c r="CF26" s="10"/>
      <c r="CG26" s="10"/>
      <c r="CH26" s="10"/>
      <c r="CI26" s="10"/>
      <c r="CJ26" s="10"/>
      <c r="CK26" s="10"/>
      <c r="CL26" s="10"/>
      <c r="CM26" s="10" t="s">
        <v>53</v>
      </c>
      <c r="CN26" s="10" t="s">
        <v>99</v>
      </c>
      <c r="CO26" s="10"/>
      <c r="CP26" s="10"/>
      <c r="CQ26" s="10"/>
      <c r="CR26" s="10"/>
      <c r="CS26" s="10"/>
      <c r="CT26" s="10"/>
      <c r="CU26" s="10"/>
      <c r="CV26" s="13">
        <f t="shared" si="9"/>
        <v>5</v>
      </c>
      <c r="CW26" s="16">
        <f t="shared" si="0"/>
        <v>2</v>
      </c>
      <c r="CX26" s="13">
        <f t="shared" si="10"/>
        <v>0</v>
      </c>
      <c r="CY26" s="13">
        <f t="shared" si="11"/>
        <v>0</v>
      </c>
      <c r="CZ26" s="13">
        <f t="shared" si="1"/>
        <v>0</v>
      </c>
      <c r="DA26" s="13">
        <f t="shared" si="12"/>
        <v>0</v>
      </c>
      <c r="DB26" s="13">
        <f t="shared" si="13"/>
        <v>0</v>
      </c>
      <c r="DC26" s="13">
        <f t="shared" si="14"/>
        <v>0</v>
      </c>
      <c r="DD26" s="13">
        <f t="shared" si="15"/>
        <v>0</v>
      </c>
      <c r="DE26" s="13">
        <f t="shared" si="2"/>
        <v>0</v>
      </c>
      <c r="DF26" s="13">
        <f t="shared" si="16"/>
        <v>0</v>
      </c>
      <c r="DG26" s="13">
        <f t="shared" si="17"/>
        <v>0</v>
      </c>
      <c r="DH26" s="13">
        <f t="shared" si="18"/>
        <v>0</v>
      </c>
      <c r="DI26" s="13">
        <f t="shared" si="19"/>
        <v>4</v>
      </c>
      <c r="DJ26" s="13">
        <f t="shared" si="20"/>
        <v>0</v>
      </c>
      <c r="DK26" s="13">
        <f t="shared" si="21"/>
        <v>0</v>
      </c>
      <c r="DL26" s="13">
        <f t="shared" si="3"/>
        <v>0</v>
      </c>
      <c r="DM26" s="13">
        <f t="shared" si="4"/>
        <v>0</v>
      </c>
      <c r="DN26" s="13">
        <f t="shared" si="5"/>
        <v>0</v>
      </c>
      <c r="DO26" s="13">
        <f t="shared" si="6"/>
        <v>0</v>
      </c>
      <c r="DP26" s="13">
        <f t="shared" si="7"/>
        <v>0</v>
      </c>
      <c r="DQ26" s="13">
        <f t="shared" si="22"/>
        <v>0</v>
      </c>
      <c r="DR26" s="13">
        <f t="shared" si="8"/>
        <v>0</v>
      </c>
    </row>
    <row r="27" spans="1:122" ht="18" customHeight="1" x14ac:dyDescent="0.25">
      <c r="A27" s="4" t="s">
        <v>95</v>
      </c>
      <c r="B27" s="8" t="s">
        <v>21</v>
      </c>
      <c r="D27" s="44" t="s">
        <v>86</v>
      </c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1"/>
      <c r="S27" s="10"/>
      <c r="T27" s="10"/>
      <c r="U27" s="10"/>
      <c r="V27" s="10"/>
      <c r="W27" s="10"/>
      <c r="X27" s="10"/>
      <c r="Y27" s="11"/>
      <c r="Z27" s="10"/>
      <c r="AA27" s="10"/>
      <c r="AB27" s="10"/>
      <c r="AC27" s="10"/>
      <c r="AD27" s="10"/>
      <c r="AE27" s="11"/>
      <c r="AF27" s="10"/>
      <c r="AG27" s="10"/>
      <c r="AH27" s="10"/>
      <c r="AI27" s="11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  <c r="CS27" s="10"/>
      <c r="CT27" s="10"/>
      <c r="CU27" s="10"/>
      <c r="CV27" s="13">
        <f t="shared" si="9"/>
        <v>0</v>
      </c>
      <c r="CW27" s="16">
        <f t="shared" si="0"/>
        <v>0</v>
      </c>
      <c r="CX27" s="13">
        <f t="shared" si="10"/>
        <v>0</v>
      </c>
      <c r="CY27" s="13">
        <f t="shared" si="11"/>
        <v>0</v>
      </c>
      <c r="CZ27" s="13">
        <f t="shared" si="1"/>
        <v>0</v>
      </c>
      <c r="DA27" s="13">
        <f t="shared" si="12"/>
        <v>0</v>
      </c>
      <c r="DB27" s="13">
        <f t="shared" si="13"/>
        <v>0</v>
      </c>
      <c r="DC27" s="13">
        <f t="shared" si="14"/>
        <v>0</v>
      </c>
      <c r="DD27" s="13">
        <f t="shared" si="15"/>
        <v>0</v>
      </c>
      <c r="DE27" s="13">
        <f t="shared" si="2"/>
        <v>0</v>
      </c>
      <c r="DF27" s="13">
        <f t="shared" si="16"/>
        <v>0</v>
      </c>
      <c r="DG27" s="13">
        <f t="shared" si="17"/>
        <v>0</v>
      </c>
      <c r="DH27" s="13">
        <f t="shared" si="18"/>
        <v>0</v>
      </c>
      <c r="DI27" s="13">
        <f t="shared" si="19"/>
        <v>0</v>
      </c>
      <c r="DJ27" s="13">
        <f t="shared" si="20"/>
        <v>0</v>
      </c>
      <c r="DK27" s="13">
        <f t="shared" si="21"/>
        <v>0</v>
      </c>
      <c r="DL27" s="13">
        <f t="shared" si="3"/>
        <v>0</v>
      </c>
      <c r="DM27" s="13">
        <f t="shared" si="4"/>
        <v>0</v>
      </c>
      <c r="DN27" s="13">
        <f t="shared" si="5"/>
        <v>0</v>
      </c>
      <c r="DO27" s="13">
        <f t="shared" si="6"/>
        <v>0</v>
      </c>
      <c r="DP27" s="13">
        <f t="shared" si="7"/>
        <v>0</v>
      </c>
      <c r="DQ27" s="13">
        <f t="shared" si="22"/>
        <v>0</v>
      </c>
      <c r="DR27" s="13">
        <f t="shared" si="8"/>
        <v>0</v>
      </c>
    </row>
    <row r="28" spans="1:122" ht="18" customHeight="1" x14ac:dyDescent="0.25">
      <c r="A28" s="25" t="s">
        <v>66</v>
      </c>
      <c r="B28" s="22" t="s">
        <v>65</v>
      </c>
      <c r="D28" s="45" t="s">
        <v>50</v>
      </c>
      <c r="E28" s="29"/>
      <c r="F28" s="10"/>
      <c r="G28" s="10"/>
      <c r="H28" s="10"/>
      <c r="I28" s="10"/>
      <c r="J28" s="10"/>
      <c r="K28" s="10"/>
      <c r="L28" s="10"/>
      <c r="M28" s="10"/>
      <c r="N28" s="10"/>
      <c r="P28" s="10"/>
      <c r="Q28" s="10"/>
      <c r="R28" s="11"/>
      <c r="S28" s="10"/>
      <c r="T28" s="10"/>
      <c r="U28" s="10"/>
      <c r="V28" s="10"/>
      <c r="W28" s="10"/>
      <c r="X28" s="10"/>
      <c r="Y28" s="10" t="s">
        <v>99</v>
      </c>
      <c r="Z28" s="10"/>
      <c r="AA28" s="10"/>
      <c r="AB28" s="10"/>
      <c r="AC28" s="10" t="s">
        <v>53</v>
      </c>
      <c r="AD28" s="10"/>
      <c r="AE28" s="11"/>
      <c r="AF28" s="10"/>
      <c r="AG28" s="10"/>
      <c r="AH28" s="10"/>
      <c r="AI28" s="11"/>
      <c r="AJ28" s="10"/>
      <c r="AK28" s="10"/>
      <c r="AL28" s="10" t="s">
        <v>53</v>
      </c>
      <c r="AM28" s="10"/>
      <c r="AN28" s="10"/>
      <c r="AO28" s="10"/>
      <c r="AP28" s="10"/>
      <c r="AQ28" s="10"/>
      <c r="AR28" s="10" t="s">
        <v>99</v>
      </c>
      <c r="AS28" s="10"/>
      <c r="AT28" s="10"/>
      <c r="AU28" s="10"/>
      <c r="AV28" s="10"/>
      <c r="AW28" s="10"/>
      <c r="AX28" s="10"/>
      <c r="AY28" s="10"/>
      <c r="AZ28" s="10"/>
      <c r="BA28" s="10"/>
      <c r="BB28" s="10" t="s">
        <v>97</v>
      </c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 t="s">
        <v>99</v>
      </c>
      <c r="BP28" s="10" t="s">
        <v>103</v>
      </c>
      <c r="BQ28" s="10"/>
      <c r="BR28" s="10"/>
      <c r="BS28" s="10"/>
      <c r="BT28" s="10" t="s">
        <v>53</v>
      </c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 t="s">
        <v>53</v>
      </c>
      <c r="CK28" s="10"/>
      <c r="CL28" s="10"/>
      <c r="CM28" s="10"/>
      <c r="CN28" s="10" t="s">
        <v>99</v>
      </c>
      <c r="CO28" s="10"/>
      <c r="CP28" s="10"/>
      <c r="CQ28" s="10" t="s">
        <v>97</v>
      </c>
      <c r="CR28" s="10" t="s">
        <v>53</v>
      </c>
      <c r="CS28" s="10"/>
      <c r="CT28" s="10" t="s">
        <v>103</v>
      </c>
      <c r="CU28" s="10"/>
      <c r="CV28" s="13">
        <f t="shared" si="9"/>
        <v>5</v>
      </c>
      <c r="CW28" s="16">
        <f t="shared" si="0"/>
        <v>2</v>
      </c>
      <c r="CX28" s="13">
        <f t="shared" si="10"/>
        <v>0</v>
      </c>
      <c r="CY28" s="13">
        <f t="shared" si="11"/>
        <v>0</v>
      </c>
      <c r="CZ28" s="13">
        <f t="shared" si="1"/>
        <v>0</v>
      </c>
      <c r="DA28" s="13">
        <f t="shared" si="12"/>
        <v>0</v>
      </c>
      <c r="DB28" s="13">
        <f t="shared" si="13"/>
        <v>0</v>
      </c>
      <c r="DC28" s="13">
        <f t="shared" si="14"/>
        <v>0</v>
      </c>
      <c r="DD28" s="13">
        <f t="shared" si="15"/>
        <v>0</v>
      </c>
      <c r="DE28" s="13">
        <f t="shared" si="2"/>
        <v>0</v>
      </c>
      <c r="DF28" s="13">
        <f t="shared" si="16"/>
        <v>0</v>
      </c>
      <c r="DG28" s="13">
        <f t="shared" si="17"/>
        <v>2</v>
      </c>
      <c r="DH28" s="13">
        <f t="shared" si="18"/>
        <v>0</v>
      </c>
      <c r="DI28" s="13">
        <f t="shared" si="19"/>
        <v>4</v>
      </c>
      <c r="DJ28" s="13">
        <f t="shared" si="20"/>
        <v>0</v>
      </c>
      <c r="DK28" s="13">
        <f t="shared" si="21"/>
        <v>0</v>
      </c>
      <c r="DL28" s="13">
        <f t="shared" si="3"/>
        <v>0</v>
      </c>
      <c r="DM28" s="13">
        <f t="shared" si="4"/>
        <v>0</v>
      </c>
      <c r="DN28" s="13">
        <f t="shared" si="5"/>
        <v>0</v>
      </c>
      <c r="DO28" s="13">
        <f t="shared" si="6"/>
        <v>0</v>
      </c>
      <c r="DP28" s="13">
        <f t="shared" si="7"/>
        <v>0</v>
      </c>
      <c r="DQ28" s="13">
        <f t="shared" si="22"/>
        <v>0</v>
      </c>
      <c r="DR28" s="13">
        <f t="shared" si="8"/>
        <v>0</v>
      </c>
    </row>
    <row r="29" spans="1:122" ht="18" customHeight="1" x14ac:dyDescent="0.25">
      <c r="A29" s="20" t="s">
        <v>45</v>
      </c>
      <c r="B29" s="28" t="s">
        <v>46</v>
      </c>
      <c r="D29" s="45" t="s">
        <v>51</v>
      </c>
      <c r="E29" s="29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1"/>
      <c r="U29" s="10"/>
      <c r="V29" s="10"/>
      <c r="W29" s="10" t="s">
        <v>99</v>
      </c>
      <c r="X29" s="10"/>
      <c r="Y29" s="10"/>
      <c r="Z29" s="10"/>
      <c r="AA29" s="10"/>
      <c r="AB29" s="10"/>
      <c r="AC29" s="10"/>
      <c r="AD29" s="10" t="s">
        <v>53</v>
      </c>
      <c r="AE29" s="10"/>
      <c r="AF29" s="10"/>
      <c r="AG29" s="10"/>
      <c r="AH29" s="10"/>
      <c r="AI29" s="10"/>
      <c r="AJ29" s="11"/>
      <c r="AK29" s="10"/>
      <c r="AL29" s="10"/>
      <c r="AM29" s="10" t="s">
        <v>53</v>
      </c>
      <c r="AN29" s="10"/>
      <c r="AO29" s="10" t="s">
        <v>99</v>
      </c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 t="s">
        <v>97</v>
      </c>
      <c r="BD29" s="10"/>
      <c r="BE29" s="10"/>
      <c r="BF29" s="10"/>
      <c r="BG29" s="10"/>
      <c r="BH29" s="10"/>
      <c r="BI29" s="10"/>
      <c r="BJ29" s="10"/>
      <c r="BK29" s="10"/>
      <c r="BL29" s="10" t="s">
        <v>99</v>
      </c>
      <c r="BM29" s="10"/>
      <c r="BN29" s="10"/>
      <c r="BO29" s="10"/>
      <c r="BP29" s="10" t="s">
        <v>103</v>
      </c>
      <c r="BQ29" s="10"/>
      <c r="BR29" s="10"/>
      <c r="BS29" s="10"/>
      <c r="BT29" s="10" t="s">
        <v>53</v>
      </c>
      <c r="BU29" s="10"/>
      <c r="BV29" s="10"/>
      <c r="BW29" s="10"/>
      <c r="BX29" s="10"/>
      <c r="BY29" s="10"/>
      <c r="BZ29" s="10"/>
      <c r="CA29" s="10"/>
      <c r="CB29" s="10"/>
      <c r="CC29" s="10"/>
      <c r="CD29" s="10"/>
      <c r="CE29" s="10"/>
      <c r="CF29" s="10"/>
      <c r="CG29" s="10"/>
      <c r="CH29" s="10" t="s">
        <v>53</v>
      </c>
      <c r="CI29" s="10"/>
      <c r="CJ29" s="10" t="s">
        <v>99</v>
      </c>
      <c r="CK29" s="10"/>
      <c r="CL29" s="10"/>
      <c r="CM29" s="10"/>
      <c r="CN29" s="10"/>
      <c r="CO29" s="10"/>
      <c r="CP29" s="10"/>
      <c r="CQ29" s="10"/>
      <c r="CR29" s="10" t="s">
        <v>53</v>
      </c>
      <c r="CS29" s="10" t="s">
        <v>97</v>
      </c>
      <c r="CT29" s="10" t="s">
        <v>103</v>
      </c>
      <c r="CU29" s="10"/>
      <c r="CV29" s="13">
        <f t="shared" si="9"/>
        <v>5</v>
      </c>
      <c r="CW29" s="16">
        <f t="shared" si="0"/>
        <v>2</v>
      </c>
      <c r="CX29" s="13">
        <f t="shared" si="10"/>
        <v>0</v>
      </c>
      <c r="CY29" s="13">
        <f t="shared" si="11"/>
        <v>0</v>
      </c>
      <c r="CZ29" s="13">
        <f t="shared" si="1"/>
        <v>0</v>
      </c>
      <c r="DA29" s="13">
        <f t="shared" si="12"/>
        <v>0</v>
      </c>
      <c r="DB29" s="13">
        <f t="shared" si="13"/>
        <v>0</v>
      </c>
      <c r="DC29" s="13">
        <f t="shared" si="14"/>
        <v>0</v>
      </c>
      <c r="DD29" s="13">
        <f t="shared" si="15"/>
        <v>0</v>
      </c>
      <c r="DE29" s="13">
        <f t="shared" si="2"/>
        <v>0</v>
      </c>
      <c r="DF29" s="13">
        <f t="shared" si="16"/>
        <v>0</v>
      </c>
      <c r="DG29" s="13">
        <f t="shared" si="17"/>
        <v>2</v>
      </c>
      <c r="DH29" s="13">
        <f t="shared" si="18"/>
        <v>0</v>
      </c>
      <c r="DI29" s="13">
        <f t="shared" si="19"/>
        <v>4</v>
      </c>
      <c r="DJ29" s="13">
        <f t="shared" si="20"/>
        <v>0</v>
      </c>
      <c r="DK29" s="13">
        <f t="shared" si="21"/>
        <v>0</v>
      </c>
      <c r="DL29" s="13">
        <f t="shared" si="3"/>
        <v>0</v>
      </c>
      <c r="DM29" s="13">
        <f t="shared" si="4"/>
        <v>0</v>
      </c>
      <c r="DN29" s="13">
        <f t="shared" si="5"/>
        <v>0</v>
      </c>
      <c r="DO29" s="13">
        <f t="shared" si="6"/>
        <v>0</v>
      </c>
      <c r="DP29" s="13">
        <f t="shared" si="7"/>
        <v>0</v>
      </c>
      <c r="DQ29" s="13">
        <f t="shared" si="22"/>
        <v>0</v>
      </c>
      <c r="DR29" s="13">
        <f t="shared" si="8"/>
        <v>0</v>
      </c>
    </row>
    <row r="30" spans="1:122" ht="18" customHeight="1" x14ac:dyDescent="0.25">
      <c r="A30" s="26"/>
      <c r="B30" s="27"/>
      <c r="D30" s="45" t="s">
        <v>52</v>
      </c>
      <c r="E30" s="29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1"/>
      <c r="U30" s="10"/>
      <c r="V30" s="10"/>
      <c r="W30" s="10"/>
      <c r="X30" s="10"/>
      <c r="Y30" s="10" t="s">
        <v>99</v>
      </c>
      <c r="Z30" s="10"/>
      <c r="AA30" s="10"/>
      <c r="AB30" s="10"/>
      <c r="AC30" s="10" t="s">
        <v>53</v>
      </c>
      <c r="AD30" s="10"/>
      <c r="AE30" s="10"/>
      <c r="AF30" s="10"/>
      <c r="AG30" s="10"/>
      <c r="AH30" s="10"/>
      <c r="AI30" s="10"/>
      <c r="AJ30" s="11"/>
      <c r="AK30" s="10"/>
      <c r="AL30" s="10" t="s">
        <v>53</v>
      </c>
      <c r="AM30" s="10"/>
      <c r="AN30" s="10"/>
      <c r="AO30" s="10"/>
      <c r="AP30" s="10"/>
      <c r="AQ30" s="10" t="s">
        <v>99</v>
      </c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 t="s">
        <v>97</v>
      </c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 t="s">
        <v>99</v>
      </c>
      <c r="BO30" s="10"/>
      <c r="BP30" s="10" t="s">
        <v>103</v>
      </c>
      <c r="BQ30" s="10"/>
      <c r="BR30" s="10"/>
      <c r="BS30" s="10"/>
      <c r="BT30" s="10" t="s">
        <v>53</v>
      </c>
      <c r="BU30" s="10"/>
      <c r="BV30" s="10"/>
      <c r="BW30" s="10"/>
      <c r="BX30" s="10"/>
      <c r="BY30" s="10"/>
      <c r="BZ30" s="10"/>
      <c r="CA30" s="10"/>
      <c r="CB30" s="10"/>
      <c r="CC30" s="10"/>
      <c r="CD30" s="10"/>
      <c r="CE30" s="10"/>
      <c r="CF30" s="10"/>
      <c r="CG30" s="10"/>
      <c r="CH30" s="10"/>
      <c r="CI30" s="10"/>
      <c r="CJ30" s="10" t="s">
        <v>53</v>
      </c>
      <c r="CK30" s="10"/>
      <c r="CL30" s="10" t="s">
        <v>99</v>
      </c>
      <c r="CM30" s="10"/>
      <c r="CN30" s="10"/>
      <c r="CO30" s="10"/>
      <c r="CP30" s="10"/>
      <c r="CQ30" s="10"/>
      <c r="CR30" s="10" t="s">
        <v>53</v>
      </c>
      <c r="CS30" s="10" t="s">
        <v>97</v>
      </c>
      <c r="CT30" s="10" t="s">
        <v>103</v>
      </c>
      <c r="CU30" s="10"/>
      <c r="CV30" s="13">
        <f t="shared" si="9"/>
        <v>5</v>
      </c>
      <c r="CW30" s="16">
        <f t="shared" si="0"/>
        <v>2</v>
      </c>
      <c r="CX30" s="13">
        <f t="shared" si="10"/>
        <v>0</v>
      </c>
      <c r="CY30" s="13">
        <f t="shared" si="11"/>
        <v>0</v>
      </c>
      <c r="CZ30" s="13">
        <f t="shared" si="1"/>
        <v>0</v>
      </c>
      <c r="DA30" s="13">
        <f t="shared" si="12"/>
        <v>0</v>
      </c>
      <c r="DB30" s="13">
        <f t="shared" si="13"/>
        <v>0</v>
      </c>
      <c r="DC30" s="13">
        <f t="shared" si="14"/>
        <v>0</v>
      </c>
      <c r="DD30" s="13">
        <f t="shared" si="15"/>
        <v>0</v>
      </c>
      <c r="DE30" s="13">
        <f t="shared" si="2"/>
        <v>0</v>
      </c>
      <c r="DF30" s="13">
        <f t="shared" si="16"/>
        <v>0</v>
      </c>
      <c r="DG30" s="13">
        <f t="shared" si="17"/>
        <v>2</v>
      </c>
      <c r="DH30" s="13">
        <f t="shared" si="18"/>
        <v>0</v>
      </c>
      <c r="DI30" s="13">
        <f t="shared" si="19"/>
        <v>4</v>
      </c>
      <c r="DJ30" s="13">
        <f t="shared" si="20"/>
        <v>0</v>
      </c>
      <c r="DK30" s="13">
        <f t="shared" si="21"/>
        <v>0</v>
      </c>
      <c r="DL30" s="13">
        <f t="shared" si="3"/>
        <v>0</v>
      </c>
      <c r="DM30" s="13">
        <f t="shared" si="4"/>
        <v>0</v>
      </c>
      <c r="DN30" s="13">
        <f t="shared" si="5"/>
        <v>0</v>
      </c>
      <c r="DO30" s="13">
        <f t="shared" si="6"/>
        <v>0</v>
      </c>
      <c r="DP30" s="13">
        <f t="shared" si="7"/>
        <v>0</v>
      </c>
      <c r="DQ30" s="13">
        <f t="shared" si="22"/>
        <v>0</v>
      </c>
      <c r="DR30" s="13">
        <f t="shared" si="8"/>
        <v>0</v>
      </c>
    </row>
    <row r="31" spans="1:122" ht="18" customHeight="1" x14ac:dyDescent="0.25">
      <c r="A31" s="26"/>
      <c r="B31" s="27"/>
      <c r="D31" s="45" t="s">
        <v>87</v>
      </c>
      <c r="E31" s="29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1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1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10"/>
      <c r="BW31" s="10"/>
      <c r="BX31" s="10"/>
      <c r="BY31" s="10"/>
      <c r="BZ31" s="10"/>
      <c r="CA31" s="10"/>
      <c r="CB31" s="10"/>
      <c r="CC31" s="10"/>
      <c r="CD31" s="10"/>
      <c r="CE31" s="10"/>
      <c r="CF31" s="10"/>
      <c r="CG31" s="10"/>
      <c r="CH31" s="10"/>
      <c r="CI31" s="10"/>
      <c r="CJ31" s="10"/>
      <c r="CK31" s="10"/>
      <c r="CL31" s="10"/>
      <c r="CM31" s="10"/>
      <c r="CN31" s="10"/>
      <c r="CO31" s="10"/>
      <c r="CP31" s="10"/>
      <c r="CQ31" s="10"/>
      <c r="CR31" s="10"/>
      <c r="CS31" s="10"/>
      <c r="CT31" s="10"/>
      <c r="CU31" s="10"/>
      <c r="CV31" s="13">
        <f t="shared" si="9"/>
        <v>0</v>
      </c>
      <c r="CW31" s="16">
        <f t="shared" si="0"/>
        <v>0</v>
      </c>
      <c r="CX31" s="13">
        <f t="shared" si="10"/>
        <v>0</v>
      </c>
      <c r="CY31" s="13">
        <f t="shared" si="11"/>
        <v>0</v>
      </c>
      <c r="CZ31" s="13">
        <f t="shared" si="1"/>
        <v>0</v>
      </c>
      <c r="DA31" s="13">
        <f t="shared" si="12"/>
        <v>0</v>
      </c>
      <c r="DB31" s="13">
        <f t="shared" si="13"/>
        <v>0</v>
      </c>
      <c r="DC31" s="13">
        <f t="shared" si="14"/>
        <v>0</v>
      </c>
      <c r="DD31" s="13">
        <f t="shared" si="15"/>
        <v>0</v>
      </c>
      <c r="DE31" s="13">
        <f t="shared" si="2"/>
        <v>0</v>
      </c>
      <c r="DF31" s="13">
        <f t="shared" si="16"/>
        <v>0</v>
      </c>
      <c r="DG31" s="13">
        <f t="shared" si="17"/>
        <v>0</v>
      </c>
      <c r="DH31" s="13">
        <f t="shared" si="18"/>
        <v>0</v>
      </c>
      <c r="DI31" s="13">
        <f t="shared" si="19"/>
        <v>0</v>
      </c>
      <c r="DJ31" s="13">
        <f t="shared" si="20"/>
        <v>0</v>
      </c>
      <c r="DK31" s="13">
        <f t="shared" si="21"/>
        <v>0</v>
      </c>
      <c r="DL31" s="13">
        <f t="shared" si="3"/>
        <v>0</v>
      </c>
      <c r="DM31" s="13">
        <f t="shared" si="4"/>
        <v>0</v>
      </c>
      <c r="DN31" s="13">
        <f t="shared" si="5"/>
        <v>0</v>
      </c>
      <c r="DO31" s="13">
        <f t="shared" si="6"/>
        <v>0</v>
      </c>
      <c r="DP31" s="13">
        <f t="shared" si="7"/>
        <v>0</v>
      </c>
      <c r="DQ31" s="13">
        <f t="shared" si="22"/>
        <v>0</v>
      </c>
      <c r="DR31" s="13">
        <f t="shared" si="8"/>
        <v>0</v>
      </c>
    </row>
    <row r="32" spans="1:122" ht="18" customHeight="1" x14ac:dyDescent="0.25">
      <c r="D32" s="45" t="s">
        <v>54</v>
      </c>
      <c r="E32" s="29"/>
      <c r="F32" s="10"/>
      <c r="G32" s="10"/>
      <c r="H32" s="10"/>
      <c r="I32" s="10"/>
      <c r="J32" s="10"/>
      <c r="K32" s="10"/>
      <c r="L32" s="10"/>
      <c r="M32" s="10" t="s">
        <v>53</v>
      </c>
      <c r="N32" s="10"/>
      <c r="O32" s="10"/>
      <c r="P32" s="10"/>
      <c r="Q32" s="10"/>
      <c r="R32" s="10"/>
      <c r="S32" s="10"/>
      <c r="T32" s="11"/>
      <c r="U32" s="10"/>
      <c r="V32" s="10"/>
      <c r="W32" s="10"/>
      <c r="X32" s="10"/>
      <c r="Y32" s="10" t="s">
        <v>99</v>
      </c>
      <c r="Z32" s="10" t="s">
        <v>101</v>
      </c>
      <c r="AA32" s="10"/>
      <c r="AB32" s="10"/>
      <c r="AC32" s="10"/>
      <c r="AD32" s="10"/>
      <c r="AE32" s="10" t="s">
        <v>53</v>
      </c>
      <c r="AF32" s="10"/>
      <c r="AG32" s="10"/>
      <c r="AH32" s="10"/>
      <c r="AI32" s="10"/>
      <c r="AJ32" s="10" t="s">
        <v>103</v>
      </c>
      <c r="AK32" s="10"/>
      <c r="AL32" s="10"/>
      <c r="AM32" s="10"/>
      <c r="AN32" s="10"/>
      <c r="AO32" s="10" t="s">
        <v>99</v>
      </c>
      <c r="AP32" s="10"/>
      <c r="AQ32" s="10"/>
      <c r="AR32" s="10" t="s">
        <v>102</v>
      </c>
      <c r="AS32" s="10"/>
      <c r="AT32" s="10"/>
      <c r="AU32" s="10"/>
      <c r="AV32" s="10" t="s">
        <v>101</v>
      </c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 t="s">
        <v>53</v>
      </c>
      <c r="BJ32" s="10"/>
      <c r="BK32" s="10"/>
      <c r="BL32" s="10" t="s">
        <v>99</v>
      </c>
      <c r="BM32" s="10"/>
      <c r="BN32" s="10" t="s">
        <v>105</v>
      </c>
      <c r="BO32" s="10"/>
      <c r="BP32" s="10"/>
      <c r="BQ32" s="10"/>
      <c r="BR32" s="10"/>
      <c r="BS32" s="10" t="s">
        <v>101</v>
      </c>
      <c r="BT32" s="10"/>
      <c r="BU32" s="10" t="s">
        <v>103</v>
      </c>
      <c r="BV32" s="10"/>
      <c r="BW32" s="10"/>
      <c r="BX32" s="10"/>
      <c r="BY32" s="10"/>
      <c r="BZ32" s="10"/>
      <c r="CA32" s="10" t="s">
        <v>53</v>
      </c>
      <c r="CB32" s="10"/>
      <c r="CC32" s="10"/>
      <c r="CD32" s="10"/>
      <c r="CE32" s="10"/>
      <c r="CF32" s="10"/>
      <c r="CG32" s="10" t="s">
        <v>102</v>
      </c>
      <c r="CH32" s="10"/>
      <c r="CI32" s="10"/>
      <c r="CJ32" s="10" t="s">
        <v>99</v>
      </c>
      <c r="CK32" s="10" t="s">
        <v>101</v>
      </c>
      <c r="CL32" s="10"/>
      <c r="CM32" s="10"/>
      <c r="CN32" s="10"/>
      <c r="CO32" s="10"/>
      <c r="CP32" s="10"/>
      <c r="CQ32" s="10"/>
      <c r="CR32" s="10"/>
      <c r="CS32" s="10"/>
      <c r="CT32" s="10"/>
      <c r="CU32" s="10"/>
      <c r="CV32" s="13">
        <f t="shared" si="9"/>
        <v>4</v>
      </c>
      <c r="CW32" s="16">
        <f t="shared" si="0"/>
        <v>0</v>
      </c>
      <c r="CX32" s="13">
        <f t="shared" si="10"/>
        <v>4</v>
      </c>
      <c r="CY32" s="13">
        <f t="shared" si="11"/>
        <v>2</v>
      </c>
      <c r="CZ32" s="13">
        <f t="shared" si="1"/>
        <v>0</v>
      </c>
      <c r="DA32" s="13">
        <f t="shared" si="12"/>
        <v>0</v>
      </c>
      <c r="DB32" s="13">
        <f t="shared" si="13"/>
        <v>0</v>
      </c>
      <c r="DC32" s="13">
        <f t="shared" si="14"/>
        <v>0</v>
      </c>
      <c r="DD32" s="13">
        <f t="shared" si="15"/>
        <v>0</v>
      </c>
      <c r="DE32" s="13">
        <f t="shared" si="2"/>
        <v>0</v>
      </c>
      <c r="DF32" s="13">
        <f t="shared" si="16"/>
        <v>0</v>
      </c>
      <c r="DG32" s="13">
        <f t="shared" si="17"/>
        <v>2</v>
      </c>
      <c r="DH32" s="13">
        <f t="shared" si="18"/>
        <v>1</v>
      </c>
      <c r="DI32" s="13">
        <f t="shared" si="19"/>
        <v>4</v>
      </c>
      <c r="DJ32" s="13">
        <f t="shared" si="20"/>
        <v>0</v>
      </c>
      <c r="DK32" s="13">
        <f t="shared" si="21"/>
        <v>0</v>
      </c>
      <c r="DL32" s="13">
        <f t="shared" si="3"/>
        <v>0</v>
      </c>
      <c r="DM32" s="13">
        <f t="shared" si="4"/>
        <v>0</v>
      </c>
      <c r="DN32" s="13">
        <f t="shared" si="5"/>
        <v>0</v>
      </c>
      <c r="DO32" s="13">
        <f t="shared" si="6"/>
        <v>0</v>
      </c>
      <c r="DP32" s="13">
        <f t="shared" si="7"/>
        <v>0</v>
      </c>
      <c r="DQ32" s="13">
        <f t="shared" si="22"/>
        <v>0</v>
      </c>
      <c r="DR32" s="13">
        <f t="shared" si="8"/>
        <v>0</v>
      </c>
    </row>
    <row r="33" spans="1:123" ht="18" customHeight="1" x14ac:dyDescent="0.25">
      <c r="D33" s="45" t="s">
        <v>55</v>
      </c>
      <c r="E33" s="29"/>
      <c r="F33" s="10"/>
      <c r="G33" s="10"/>
      <c r="H33" s="10"/>
      <c r="I33" s="10"/>
      <c r="J33" s="10"/>
      <c r="K33" s="10"/>
      <c r="L33" s="10" t="s">
        <v>53</v>
      </c>
      <c r="M33" s="10"/>
      <c r="N33" s="10"/>
      <c r="O33" s="10"/>
      <c r="P33" s="10"/>
      <c r="Q33" s="10"/>
      <c r="R33" s="10"/>
      <c r="S33" s="10" t="s">
        <v>99</v>
      </c>
      <c r="T33" s="11"/>
      <c r="U33" s="10"/>
      <c r="V33" s="10"/>
      <c r="W33" s="10"/>
      <c r="X33" s="10"/>
      <c r="Y33" s="10"/>
      <c r="Z33" s="10" t="s">
        <v>101</v>
      </c>
      <c r="AA33" s="10"/>
      <c r="AB33" s="10"/>
      <c r="AC33" s="10"/>
      <c r="AD33" s="10" t="s">
        <v>53</v>
      </c>
      <c r="AE33" s="10"/>
      <c r="AF33" s="10"/>
      <c r="AG33" s="10"/>
      <c r="AH33" s="10"/>
      <c r="AI33" s="10"/>
      <c r="AJ33" s="10" t="s">
        <v>103</v>
      </c>
      <c r="AK33" s="10"/>
      <c r="AL33" s="10"/>
      <c r="AM33" s="10"/>
      <c r="AN33" s="10"/>
      <c r="AO33" s="10"/>
      <c r="AP33" s="10"/>
      <c r="AQ33" s="10" t="s">
        <v>99</v>
      </c>
      <c r="AR33" s="10" t="s">
        <v>102</v>
      </c>
      <c r="AS33" s="10"/>
      <c r="AT33" s="10"/>
      <c r="AU33" s="10"/>
      <c r="AV33" s="10" t="s">
        <v>101</v>
      </c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 t="s">
        <v>53</v>
      </c>
      <c r="BK33" s="10"/>
      <c r="BL33" s="10"/>
      <c r="BM33" s="10" t="s">
        <v>105</v>
      </c>
      <c r="BN33" s="10" t="s">
        <v>99</v>
      </c>
      <c r="BO33" s="10"/>
      <c r="BP33" s="10"/>
      <c r="BQ33" s="10"/>
      <c r="BR33" s="10"/>
      <c r="BS33" s="10" t="s">
        <v>101</v>
      </c>
      <c r="BT33" s="10"/>
      <c r="BU33" s="10" t="s">
        <v>103</v>
      </c>
      <c r="BV33" s="10"/>
      <c r="BW33" s="10"/>
      <c r="BX33" s="10"/>
      <c r="BY33" s="10"/>
      <c r="BZ33" s="10"/>
      <c r="CA33" s="10"/>
      <c r="CB33" s="10" t="s">
        <v>53</v>
      </c>
      <c r="CC33" s="10"/>
      <c r="CD33" s="10"/>
      <c r="CE33" s="10"/>
      <c r="CF33" s="10"/>
      <c r="CG33" s="10" t="s">
        <v>102</v>
      </c>
      <c r="CH33" s="10"/>
      <c r="CI33" s="10"/>
      <c r="CJ33" s="10"/>
      <c r="CK33" s="10" t="s">
        <v>101</v>
      </c>
      <c r="CL33" s="10" t="s">
        <v>99</v>
      </c>
      <c r="CM33" s="10"/>
      <c r="CN33" s="10"/>
      <c r="CO33" s="10"/>
      <c r="CP33" s="10"/>
      <c r="CQ33" s="10"/>
      <c r="CR33" s="10"/>
      <c r="CS33" s="10"/>
      <c r="CT33" s="10"/>
      <c r="CU33" s="10"/>
      <c r="CV33" s="13">
        <f t="shared" si="9"/>
        <v>4</v>
      </c>
      <c r="CW33" s="16">
        <f t="shared" si="0"/>
        <v>0</v>
      </c>
      <c r="CX33" s="13">
        <f t="shared" si="10"/>
        <v>4</v>
      </c>
      <c r="CY33" s="13">
        <f t="shared" si="11"/>
        <v>2</v>
      </c>
      <c r="CZ33" s="13">
        <f t="shared" si="1"/>
        <v>0</v>
      </c>
      <c r="DA33" s="13">
        <f t="shared" si="12"/>
        <v>0</v>
      </c>
      <c r="DB33" s="13">
        <f t="shared" si="13"/>
        <v>0</v>
      </c>
      <c r="DC33" s="13">
        <f t="shared" si="14"/>
        <v>0</v>
      </c>
      <c r="DD33" s="13">
        <f t="shared" si="15"/>
        <v>0</v>
      </c>
      <c r="DE33" s="13">
        <f t="shared" si="2"/>
        <v>0</v>
      </c>
      <c r="DF33" s="13">
        <f t="shared" si="16"/>
        <v>0</v>
      </c>
      <c r="DG33" s="13">
        <f t="shared" si="17"/>
        <v>2</v>
      </c>
      <c r="DH33" s="13">
        <f t="shared" si="18"/>
        <v>1</v>
      </c>
      <c r="DI33" s="13">
        <f t="shared" si="19"/>
        <v>4</v>
      </c>
      <c r="DJ33" s="13">
        <f t="shared" si="20"/>
        <v>0</v>
      </c>
      <c r="DK33" s="13">
        <f t="shared" si="21"/>
        <v>0</v>
      </c>
      <c r="DL33" s="13">
        <f t="shared" si="3"/>
        <v>0</v>
      </c>
      <c r="DM33" s="13">
        <f t="shared" si="4"/>
        <v>0</v>
      </c>
      <c r="DN33" s="13">
        <f t="shared" si="5"/>
        <v>0</v>
      </c>
      <c r="DO33" s="13">
        <f t="shared" si="6"/>
        <v>0</v>
      </c>
      <c r="DP33" s="13">
        <f t="shared" si="7"/>
        <v>0</v>
      </c>
      <c r="DQ33" s="13">
        <f t="shared" si="22"/>
        <v>0</v>
      </c>
      <c r="DR33" s="13">
        <f t="shared" si="8"/>
        <v>0</v>
      </c>
    </row>
    <row r="34" spans="1:123" ht="18" customHeight="1" x14ac:dyDescent="0.25">
      <c r="D34" s="45" t="s">
        <v>79</v>
      </c>
      <c r="E34" s="29"/>
      <c r="F34" s="10"/>
      <c r="G34" s="10"/>
      <c r="H34" s="10"/>
      <c r="I34" s="10"/>
      <c r="J34" s="10"/>
      <c r="K34" s="10"/>
      <c r="L34" s="10"/>
      <c r="M34" s="10" t="s">
        <v>53</v>
      </c>
      <c r="N34" s="10"/>
      <c r="O34" s="10"/>
      <c r="P34" s="10"/>
      <c r="Q34" s="10"/>
      <c r="R34" s="11"/>
      <c r="S34" s="10" t="s">
        <v>99</v>
      </c>
      <c r="T34" s="10"/>
      <c r="U34" s="10"/>
      <c r="V34" s="10"/>
      <c r="W34" s="11"/>
      <c r="X34" s="10"/>
      <c r="Y34" s="10"/>
      <c r="Z34" s="10" t="s">
        <v>101</v>
      </c>
      <c r="AA34" s="10"/>
      <c r="AB34" s="10"/>
      <c r="AC34" s="10"/>
      <c r="AD34" s="18"/>
      <c r="AE34" s="10" t="s">
        <v>53</v>
      </c>
      <c r="AF34" s="10"/>
      <c r="AG34" s="10"/>
      <c r="AH34" s="10"/>
      <c r="AI34" s="10"/>
      <c r="AJ34" s="10" t="s">
        <v>103</v>
      </c>
      <c r="AK34" s="10"/>
      <c r="AL34" s="10"/>
      <c r="AM34" s="10"/>
      <c r="AN34" s="10"/>
      <c r="AO34" s="10"/>
      <c r="AP34" s="10"/>
      <c r="AQ34" s="10" t="s">
        <v>99</v>
      </c>
      <c r="AR34" s="10" t="s">
        <v>102</v>
      </c>
      <c r="AS34" s="10"/>
      <c r="AT34" s="10"/>
      <c r="AU34" s="10"/>
      <c r="AV34" s="10" t="s">
        <v>101</v>
      </c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 t="s">
        <v>53</v>
      </c>
      <c r="BJ34" s="10"/>
      <c r="BK34" s="10"/>
      <c r="BL34" s="10"/>
      <c r="BM34" s="10" t="s">
        <v>105</v>
      </c>
      <c r="BN34" s="10" t="s">
        <v>99</v>
      </c>
      <c r="BO34" s="10"/>
      <c r="BP34" s="10"/>
      <c r="BQ34" s="10"/>
      <c r="BR34" s="10"/>
      <c r="BS34" s="10" t="s">
        <v>101</v>
      </c>
      <c r="BT34" s="10"/>
      <c r="BU34" s="10" t="s">
        <v>103</v>
      </c>
      <c r="BV34" s="10"/>
      <c r="BW34" s="10"/>
      <c r="BX34" s="10"/>
      <c r="BY34" s="10"/>
      <c r="BZ34" s="10"/>
      <c r="CA34" s="10" t="s">
        <v>53</v>
      </c>
      <c r="CB34" s="10"/>
      <c r="CC34" s="10"/>
      <c r="CD34" s="10"/>
      <c r="CE34" s="10"/>
      <c r="CF34" s="10"/>
      <c r="CG34" s="10" t="s">
        <v>102</v>
      </c>
      <c r="CH34" s="10"/>
      <c r="CI34" s="10"/>
      <c r="CJ34" s="19"/>
      <c r="CK34" s="10" t="s">
        <v>101</v>
      </c>
      <c r="CL34" s="10" t="s">
        <v>99</v>
      </c>
      <c r="CM34" s="10"/>
      <c r="CN34" s="19"/>
      <c r="CO34" s="10"/>
      <c r="CP34" s="10"/>
      <c r="CQ34" s="10"/>
      <c r="CR34" s="10"/>
      <c r="CS34" s="10"/>
      <c r="CT34" s="10"/>
      <c r="CU34" s="10"/>
      <c r="CV34" s="13">
        <f t="shared" si="9"/>
        <v>4</v>
      </c>
      <c r="CW34" s="16">
        <f t="shared" si="0"/>
        <v>0</v>
      </c>
      <c r="CX34" s="13">
        <f t="shared" si="10"/>
        <v>4</v>
      </c>
      <c r="CY34" s="13">
        <f t="shared" si="11"/>
        <v>2</v>
      </c>
      <c r="CZ34" s="13">
        <f t="shared" si="1"/>
        <v>0</v>
      </c>
      <c r="DA34" s="13">
        <f t="shared" si="12"/>
        <v>0</v>
      </c>
      <c r="DB34" s="13">
        <f t="shared" si="13"/>
        <v>0</v>
      </c>
      <c r="DC34" s="13">
        <f t="shared" si="14"/>
        <v>0</v>
      </c>
      <c r="DD34" s="13">
        <f t="shared" si="15"/>
        <v>0</v>
      </c>
      <c r="DE34" s="13">
        <f t="shared" si="2"/>
        <v>0</v>
      </c>
      <c r="DF34" s="13">
        <f t="shared" si="16"/>
        <v>0</v>
      </c>
      <c r="DG34" s="13">
        <f t="shared" si="17"/>
        <v>2</v>
      </c>
      <c r="DH34" s="13">
        <f t="shared" si="18"/>
        <v>1</v>
      </c>
      <c r="DI34" s="13">
        <f t="shared" si="19"/>
        <v>4</v>
      </c>
      <c r="DJ34" s="13">
        <f t="shared" si="20"/>
        <v>0</v>
      </c>
      <c r="DK34" s="13">
        <f t="shared" si="21"/>
        <v>0</v>
      </c>
      <c r="DL34" s="13">
        <f t="shared" si="3"/>
        <v>0</v>
      </c>
      <c r="DM34" s="13">
        <f t="shared" si="4"/>
        <v>0</v>
      </c>
      <c r="DN34" s="13">
        <f t="shared" si="5"/>
        <v>0</v>
      </c>
      <c r="DO34" s="13">
        <f t="shared" si="6"/>
        <v>0</v>
      </c>
      <c r="DP34" s="13">
        <f t="shared" si="7"/>
        <v>0</v>
      </c>
      <c r="DQ34" s="13">
        <f t="shared" si="22"/>
        <v>0</v>
      </c>
      <c r="DR34" s="13">
        <f t="shared" si="8"/>
        <v>0</v>
      </c>
    </row>
    <row r="35" spans="1:123" ht="18" customHeight="1" x14ac:dyDescent="0.25">
      <c r="B35" s="5"/>
      <c r="D35" s="46" t="s">
        <v>88</v>
      </c>
      <c r="E35" s="29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1"/>
      <c r="S35" s="10"/>
      <c r="T35" s="10"/>
      <c r="U35" s="10"/>
      <c r="V35" s="10"/>
      <c r="W35" s="11"/>
      <c r="X35" s="10"/>
      <c r="Y35" s="10"/>
      <c r="Z35" s="10"/>
      <c r="AA35" s="10"/>
      <c r="AB35" s="10"/>
      <c r="AC35" s="10"/>
      <c r="AD35" s="18"/>
      <c r="AE35" s="11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10"/>
      <c r="BY35" s="10"/>
      <c r="BZ35" s="10"/>
      <c r="CA35" s="10"/>
      <c r="CB35" s="10"/>
      <c r="CC35" s="10"/>
      <c r="CD35" s="10"/>
      <c r="CE35" s="10"/>
      <c r="CF35" s="10"/>
      <c r="CG35" s="10"/>
      <c r="CH35" s="10"/>
      <c r="CI35" s="10"/>
      <c r="CJ35" s="19"/>
      <c r="CK35" s="10"/>
      <c r="CL35" s="10"/>
      <c r="CM35" s="19"/>
      <c r="CN35" s="10"/>
      <c r="CO35" s="10"/>
      <c r="CP35" s="10"/>
      <c r="CQ35" s="10"/>
      <c r="CR35" s="10"/>
      <c r="CS35" s="10"/>
      <c r="CT35" s="10"/>
      <c r="CU35" s="10"/>
      <c r="CV35" s="13">
        <f t="shared" si="9"/>
        <v>0</v>
      </c>
      <c r="CW35" s="16">
        <f t="shared" si="0"/>
        <v>0</v>
      </c>
      <c r="CX35" s="13">
        <f t="shared" si="10"/>
        <v>0</v>
      </c>
      <c r="CY35" s="13">
        <f t="shared" si="11"/>
        <v>0</v>
      </c>
      <c r="CZ35" s="13">
        <f t="shared" si="1"/>
        <v>0</v>
      </c>
      <c r="DA35" s="13">
        <f t="shared" si="12"/>
        <v>0</v>
      </c>
      <c r="DB35" s="13">
        <f t="shared" si="13"/>
        <v>0</v>
      </c>
      <c r="DC35" s="13">
        <f t="shared" si="14"/>
        <v>0</v>
      </c>
      <c r="DD35" s="13">
        <f t="shared" si="15"/>
        <v>0</v>
      </c>
      <c r="DE35" s="13">
        <f t="shared" si="2"/>
        <v>0</v>
      </c>
      <c r="DF35" s="13">
        <f t="shared" si="16"/>
        <v>0</v>
      </c>
      <c r="DG35" s="13">
        <f t="shared" si="17"/>
        <v>0</v>
      </c>
      <c r="DH35" s="13">
        <f t="shared" si="18"/>
        <v>0</v>
      </c>
      <c r="DI35" s="13">
        <f t="shared" si="19"/>
        <v>0</v>
      </c>
      <c r="DJ35" s="13">
        <f t="shared" si="20"/>
        <v>0</v>
      </c>
      <c r="DK35" s="13">
        <f t="shared" si="21"/>
        <v>0</v>
      </c>
      <c r="DL35" s="13">
        <f t="shared" si="3"/>
        <v>0</v>
      </c>
      <c r="DM35" s="13">
        <f t="shared" si="4"/>
        <v>0</v>
      </c>
      <c r="DN35" s="13">
        <f t="shared" si="5"/>
        <v>0</v>
      </c>
      <c r="DO35" s="13">
        <f t="shared" si="6"/>
        <v>0</v>
      </c>
      <c r="DP35" s="13">
        <f t="shared" si="7"/>
        <v>0</v>
      </c>
      <c r="DQ35" s="13">
        <f t="shared" si="22"/>
        <v>0</v>
      </c>
      <c r="DR35" s="13">
        <f t="shared" si="8"/>
        <v>0</v>
      </c>
    </row>
    <row r="36" spans="1:123" ht="18" customHeight="1" x14ac:dyDescent="0.25">
      <c r="B36" s="5"/>
      <c r="D36" s="45" t="s">
        <v>56</v>
      </c>
      <c r="E36" s="29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 t="s">
        <v>99</v>
      </c>
      <c r="S36" s="10" t="s">
        <v>53</v>
      </c>
      <c r="T36" s="10"/>
      <c r="U36" s="10"/>
      <c r="V36" s="10"/>
      <c r="W36" s="11"/>
      <c r="X36" s="10"/>
      <c r="Y36" s="10" t="s">
        <v>97</v>
      </c>
      <c r="Z36" s="10"/>
      <c r="AA36" s="10"/>
      <c r="AB36" s="10"/>
      <c r="AC36" s="10"/>
      <c r="AD36" s="18"/>
      <c r="AE36" s="11"/>
      <c r="AF36" s="10"/>
      <c r="AG36" s="10"/>
      <c r="AH36" s="10"/>
      <c r="AI36" s="10"/>
      <c r="AJ36" s="10"/>
      <c r="AK36" s="10" t="s">
        <v>99</v>
      </c>
      <c r="AL36" s="10"/>
      <c r="AM36" s="10"/>
      <c r="AN36" s="10"/>
      <c r="AO36" s="10"/>
      <c r="AP36" s="10"/>
      <c r="AQ36" s="10" t="s">
        <v>53</v>
      </c>
      <c r="AR36" s="10"/>
      <c r="AS36" s="10"/>
      <c r="AT36" s="10"/>
      <c r="AU36" s="10" t="s">
        <v>97</v>
      </c>
      <c r="AV36" s="10"/>
      <c r="AW36" s="10" t="s">
        <v>105</v>
      </c>
      <c r="AX36" s="10"/>
      <c r="AY36" s="10"/>
      <c r="AZ36" s="10"/>
      <c r="BA36" s="10"/>
      <c r="BB36" s="10"/>
      <c r="BC36" s="10"/>
      <c r="BD36" s="10"/>
      <c r="BE36" s="10"/>
      <c r="BF36" s="10" t="s">
        <v>97</v>
      </c>
      <c r="BG36" s="10"/>
      <c r="BH36" s="10"/>
      <c r="BI36" s="10"/>
      <c r="BJ36" s="10"/>
      <c r="BK36" s="10"/>
      <c r="BL36" s="10"/>
      <c r="BM36" s="10"/>
      <c r="BN36" s="10"/>
      <c r="BO36" s="10" t="s">
        <v>97</v>
      </c>
      <c r="BP36" s="10"/>
      <c r="BQ36" s="10"/>
      <c r="BR36" s="10" t="s">
        <v>53</v>
      </c>
      <c r="BS36" s="10"/>
      <c r="BT36" s="10" t="s">
        <v>99</v>
      </c>
      <c r="BU36" s="10" t="s">
        <v>103</v>
      </c>
      <c r="BV36" s="10"/>
      <c r="BW36" s="10"/>
      <c r="BX36" s="10"/>
      <c r="BY36" s="10"/>
      <c r="BZ36" s="10"/>
      <c r="CA36" s="10"/>
      <c r="CB36" s="10"/>
      <c r="CC36" s="10"/>
      <c r="CD36" s="10"/>
      <c r="CE36" s="10"/>
      <c r="CF36" s="10" t="s">
        <v>53</v>
      </c>
      <c r="CG36" s="10" t="s">
        <v>97</v>
      </c>
      <c r="CH36" s="10"/>
      <c r="CI36" s="10"/>
      <c r="CJ36" s="19" t="s">
        <v>99</v>
      </c>
      <c r="CK36" s="10"/>
      <c r="CL36" s="10" t="s">
        <v>97</v>
      </c>
      <c r="CM36" s="19"/>
      <c r="CN36" s="10"/>
      <c r="CO36" s="10"/>
      <c r="CP36" s="10"/>
      <c r="CQ36" s="10"/>
      <c r="CR36" s="10"/>
      <c r="CS36" s="10"/>
      <c r="CT36" s="10"/>
      <c r="CU36" s="10"/>
      <c r="CV36" s="13">
        <f t="shared" si="9"/>
        <v>4</v>
      </c>
      <c r="CW36" s="16">
        <f t="shared" si="0"/>
        <v>6</v>
      </c>
      <c r="CX36" s="13">
        <f t="shared" si="10"/>
        <v>0</v>
      </c>
      <c r="CY36" s="13">
        <f t="shared" si="11"/>
        <v>0</v>
      </c>
      <c r="CZ36" s="13">
        <f t="shared" si="1"/>
        <v>0</v>
      </c>
      <c r="DA36" s="13">
        <f t="shared" si="12"/>
        <v>0</v>
      </c>
      <c r="DB36" s="13">
        <f t="shared" si="13"/>
        <v>0</v>
      </c>
      <c r="DC36" s="13">
        <f t="shared" si="14"/>
        <v>0</v>
      </c>
      <c r="DD36" s="13">
        <f t="shared" si="15"/>
        <v>0</v>
      </c>
      <c r="DE36" s="13">
        <f t="shared" si="2"/>
        <v>0</v>
      </c>
      <c r="DF36" s="13">
        <f t="shared" si="16"/>
        <v>0</v>
      </c>
      <c r="DG36" s="13">
        <f t="shared" si="17"/>
        <v>1</v>
      </c>
      <c r="DH36" s="13">
        <f t="shared" si="18"/>
        <v>1</v>
      </c>
      <c r="DI36" s="13">
        <f t="shared" si="19"/>
        <v>4</v>
      </c>
      <c r="DJ36" s="13">
        <f t="shared" si="20"/>
        <v>0</v>
      </c>
      <c r="DK36" s="13">
        <f t="shared" si="21"/>
        <v>0</v>
      </c>
      <c r="DL36" s="13">
        <f t="shared" si="3"/>
        <v>0</v>
      </c>
      <c r="DM36" s="13">
        <f t="shared" si="4"/>
        <v>0</v>
      </c>
      <c r="DN36" s="13">
        <f t="shared" si="5"/>
        <v>0</v>
      </c>
      <c r="DO36" s="13">
        <f t="shared" si="6"/>
        <v>0</v>
      </c>
      <c r="DP36" s="13">
        <f t="shared" si="7"/>
        <v>0</v>
      </c>
      <c r="DQ36" s="13">
        <f t="shared" si="22"/>
        <v>0</v>
      </c>
      <c r="DR36" s="13">
        <f t="shared" si="8"/>
        <v>0</v>
      </c>
    </row>
    <row r="37" spans="1:123" ht="18" customHeight="1" x14ac:dyDescent="0.25">
      <c r="B37" s="5"/>
      <c r="D37" s="45" t="s">
        <v>57</v>
      </c>
      <c r="E37" s="29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1"/>
      <c r="S37" s="10" t="s">
        <v>53</v>
      </c>
      <c r="T37" s="11"/>
      <c r="U37" s="10"/>
      <c r="V37" s="10"/>
      <c r="W37" s="10" t="s">
        <v>99</v>
      </c>
      <c r="X37" s="10"/>
      <c r="Y37" s="10" t="s">
        <v>97</v>
      </c>
      <c r="Z37" s="10"/>
      <c r="AA37" s="10"/>
      <c r="AB37" s="10"/>
      <c r="AC37" s="10"/>
      <c r="AD37" s="10"/>
      <c r="AE37" s="11"/>
      <c r="AF37" s="10"/>
      <c r="AG37" s="10"/>
      <c r="AH37" s="10"/>
      <c r="AI37" s="10"/>
      <c r="AJ37" s="10"/>
      <c r="AK37" s="10"/>
      <c r="AL37" s="10"/>
      <c r="AM37" s="10"/>
      <c r="AN37" s="10"/>
      <c r="AO37" s="19" t="s">
        <v>99</v>
      </c>
      <c r="AP37" s="10"/>
      <c r="AQ37" s="10" t="s">
        <v>53</v>
      </c>
      <c r="AR37" s="10"/>
      <c r="AS37" s="10"/>
      <c r="AT37" s="10"/>
      <c r="AU37" s="10" t="s">
        <v>97</v>
      </c>
      <c r="AV37" s="10" t="s">
        <v>105</v>
      </c>
      <c r="AW37" s="10"/>
      <c r="AX37" s="10"/>
      <c r="AY37" s="10"/>
      <c r="AZ37" s="10"/>
      <c r="BA37" s="10"/>
      <c r="BB37" s="10"/>
      <c r="BC37" s="10"/>
      <c r="BD37" s="10"/>
      <c r="BE37" s="10"/>
      <c r="BF37" s="10" t="s">
        <v>97</v>
      </c>
      <c r="BG37" s="10"/>
      <c r="BH37" s="10"/>
      <c r="BI37" s="10"/>
      <c r="BJ37" s="10"/>
      <c r="BK37" s="10"/>
      <c r="BL37" s="10" t="s">
        <v>99</v>
      </c>
      <c r="BM37" s="10"/>
      <c r="BN37" s="10"/>
      <c r="BO37" s="10" t="s">
        <v>97</v>
      </c>
      <c r="BP37" s="10"/>
      <c r="BQ37" s="10"/>
      <c r="BR37" s="10" t="s">
        <v>53</v>
      </c>
      <c r="BS37" s="10"/>
      <c r="BT37" s="10"/>
      <c r="BU37" s="10" t="s">
        <v>103</v>
      </c>
      <c r="BV37" s="10"/>
      <c r="BW37" s="10"/>
      <c r="BX37" s="10"/>
      <c r="BY37" s="10"/>
      <c r="BZ37" s="10"/>
      <c r="CA37" s="10"/>
      <c r="CB37" s="10"/>
      <c r="CC37" s="10"/>
      <c r="CD37" s="10"/>
      <c r="CE37" s="10"/>
      <c r="CF37" s="10" t="s">
        <v>53</v>
      </c>
      <c r="CG37" s="10" t="s">
        <v>97</v>
      </c>
      <c r="CH37" s="10"/>
      <c r="CI37" s="10"/>
      <c r="CJ37" s="19" t="s">
        <v>99</v>
      </c>
      <c r="CK37" s="10"/>
      <c r="CL37" s="10" t="s">
        <v>97</v>
      </c>
      <c r="CM37" s="10"/>
      <c r="CN37" s="10"/>
      <c r="CO37" s="10"/>
      <c r="CP37" s="10"/>
      <c r="CQ37" s="10"/>
      <c r="CR37" s="10"/>
      <c r="CS37" s="10"/>
      <c r="CT37" s="10"/>
      <c r="CU37" s="10"/>
      <c r="CV37" s="13">
        <f t="shared" si="9"/>
        <v>4</v>
      </c>
      <c r="CW37" s="16">
        <f t="shared" si="0"/>
        <v>6</v>
      </c>
      <c r="CX37" s="13">
        <f t="shared" si="10"/>
        <v>0</v>
      </c>
      <c r="CY37" s="13">
        <f t="shared" si="11"/>
        <v>0</v>
      </c>
      <c r="CZ37" s="13">
        <f t="shared" si="1"/>
        <v>0</v>
      </c>
      <c r="DA37" s="13">
        <f t="shared" si="12"/>
        <v>0</v>
      </c>
      <c r="DB37" s="13">
        <f t="shared" si="13"/>
        <v>0</v>
      </c>
      <c r="DC37" s="13">
        <f t="shared" si="14"/>
        <v>0</v>
      </c>
      <c r="DD37" s="13">
        <f t="shared" si="15"/>
        <v>0</v>
      </c>
      <c r="DE37" s="13">
        <f t="shared" si="2"/>
        <v>0</v>
      </c>
      <c r="DF37" s="13">
        <f t="shared" si="16"/>
        <v>0</v>
      </c>
      <c r="DG37" s="13">
        <f t="shared" si="17"/>
        <v>1</v>
      </c>
      <c r="DH37" s="13">
        <f t="shared" si="18"/>
        <v>1</v>
      </c>
      <c r="DI37" s="13">
        <f t="shared" si="19"/>
        <v>4</v>
      </c>
      <c r="DJ37" s="13">
        <f t="shared" si="20"/>
        <v>0</v>
      </c>
      <c r="DK37" s="13">
        <f t="shared" si="21"/>
        <v>0</v>
      </c>
      <c r="DL37" s="13">
        <f t="shared" si="3"/>
        <v>0</v>
      </c>
      <c r="DM37" s="13">
        <f t="shared" si="4"/>
        <v>0</v>
      </c>
      <c r="DN37" s="13">
        <f t="shared" si="5"/>
        <v>0</v>
      </c>
      <c r="DO37" s="13">
        <f t="shared" si="6"/>
        <v>0</v>
      </c>
      <c r="DP37" s="13">
        <f t="shared" si="7"/>
        <v>0</v>
      </c>
      <c r="DQ37" s="13">
        <f t="shared" si="22"/>
        <v>0</v>
      </c>
      <c r="DR37" s="13">
        <f t="shared" si="8"/>
        <v>0</v>
      </c>
    </row>
    <row r="38" spans="1:123" ht="18" customHeight="1" x14ac:dyDescent="0.25">
      <c r="B38" s="5"/>
      <c r="D38" s="45" t="s">
        <v>58</v>
      </c>
      <c r="E38" s="29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 t="s">
        <v>53</v>
      </c>
      <c r="T38" s="11"/>
      <c r="U38" s="10"/>
      <c r="V38" s="10"/>
      <c r="W38" s="10" t="s">
        <v>99</v>
      </c>
      <c r="X38" s="10"/>
      <c r="Y38" s="10" t="s">
        <v>97</v>
      </c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9" t="s">
        <v>99</v>
      </c>
      <c r="AP38" s="10"/>
      <c r="AQ38" s="10" t="s">
        <v>53</v>
      </c>
      <c r="AR38" s="10"/>
      <c r="AS38" s="10"/>
      <c r="AT38" s="10"/>
      <c r="AU38" s="10" t="s">
        <v>97</v>
      </c>
      <c r="AV38" s="10"/>
      <c r="AW38" s="10" t="s">
        <v>105</v>
      </c>
      <c r="AX38" s="10"/>
      <c r="AY38" s="10"/>
      <c r="AZ38" s="10"/>
      <c r="BA38" s="10"/>
      <c r="BB38" s="10"/>
      <c r="BC38" s="10"/>
      <c r="BD38" s="10"/>
      <c r="BE38" s="10"/>
      <c r="BF38" s="10" t="s">
        <v>97</v>
      </c>
      <c r="BG38" s="10"/>
      <c r="BH38" s="10"/>
      <c r="BI38" s="10"/>
      <c r="BJ38" s="10"/>
      <c r="BK38" s="10"/>
      <c r="BL38" s="10" t="s">
        <v>100</v>
      </c>
      <c r="BM38" s="10"/>
      <c r="BN38" s="10"/>
      <c r="BO38" s="10" t="s">
        <v>97</v>
      </c>
      <c r="BP38" s="10" t="s">
        <v>53</v>
      </c>
      <c r="BQ38" s="10"/>
      <c r="BR38" s="10"/>
      <c r="BS38" s="10"/>
      <c r="BT38" s="10"/>
      <c r="BU38" s="10" t="s">
        <v>103</v>
      </c>
      <c r="BV38" s="10"/>
      <c r="BW38" s="10"/>
      <c r="BX38" s="10"/>
      <c r="BY38" s="10"/>
      <c r="BZ38" s="10"/>
      <c r="CA38" s="10" t="s">
        <v>97</v>
      </c>
      <c r="CB38" s="10"/>
      <c r="CC38" s="10"/>
      <c r="CD38" s="10"/>
      <c r="CE38" s="10" t="s">
        <v>53</v>
      </c>
      <c r="CF38" s="10"/>
      <c r="CG38" s="10"/>
      <c r="CH38" s="10"/>
      <c r="CI38" s="10"/>
      <c r="CJ38" s="19" t="s">
        <v>99</v>
      </c>
      <c r="CK38" s="10"/>
      <c r="CL38" s="10" t="s">
        <v>97</v>
      </c>
      <c r="CM38" s="10"/>
      <c r="CN38" s="10"/>
      <c r="CO38" s="10"/>
      <c r="CP38" s="10"/>
      <c r="CQ38" s="10"/>
      <c r="CR38" s="10"/>
      <c r="CS38" s="10"/>
      <c r="CT38" s="10" t="s">
        <v>53</v>
      </c>
      <c r="CU38" s="10"/>
      <c r="CV38" s="13">
        <f t="shared" si="9"/>
        <v>5</v>
      </c>
      <c r="CW38" s="16">
        <f t="shared" si="0"/>
        <v>6</v>
      </c>
      <c r="CX38" s="13">
        <f t="shared" si="10"/>
        <v>0</v>
      </c>
      <c r="CY38" s="13">
        <f t="shared" si="11"/>
        <v>0</v>
      </c>
      <c r="CZ38" s="13">
        <f t="shared" si="1"/>
        <v>0</v>
      </c>
      <c r="DA38" s="13">
        <f t="shared" si="12"/>
        <v>0</v>
      </c>
      <c r="DB38" s="13">
        <f t="shared" si="13"/>
        <v>0</v>
      </c>
      <c r="DC38" s="13">
        <f t="shared" si="14"/>
        <v>0</v>
      </c>
      <c r="DD38" s="13">
        <f t="shared" si="15"/>
        <v>0</v>
      </c>
      <c r="DE38" s="13">
        <f t="shared" si="2"/>
        <v>0</v>
      </c>
      <c r="DF38" s="13">
        <f t="shared" si="16"/>
        <v>0</v>
      </c>
      <c r="DG38" s="13">
        <f t="shared" si="17"/>
        <v>1</v>
      </c>
      <c r="DH38" s="13">
        <f t="shared" si="18"/>
        <v>1</v>
      </c>
      <c r="DI38" s="13">
        <f t="shared" si="19"/>
        <v>3</v>
      </c>
      <c r="DJ38" s="13">
        <f t="shared" si="20"/>
        <v>0</v>
      </c>
      <c r="DK38" s="13">
        <f t="shared" si="21"/>
        <v>0</v>
      </c>
      <c r="DL38" s="13">
        <f t="shared" si="3"/>
        <v>0</v>
      </c>
      <c r="DM38" s="13">
        <f t="shared" si="4"/>
        <v>0</v>
      </c>
      <c r="DN38" s="13">
        <f t="shared" si="5"/>
        <v>0</v>
      </c>
      <c r="DO38" s="13">
        <f t="shared" si="6"/>
        <v>0</v>
      </c>
      <c r="DP38" s="13">
        <f t="shared" si="7"/>
        <v>0</v>
      </c>
      <c r="DQ38" s="13">
        <f t="shared" si="22"/>
        <v>0</v>
      </c>
      <c r="DR38" s="13">
        <f t="shared" si="8"/>
        <v>0</v>
      </c>
    </row>
    <row r="39" spans="1:123" ht="18" customHeight="1" x14ac:dyDescent="0.25">
      <c r="B39" s="5"/>
      <c r="D39" s="45" t="s">
        <v>89</v>
      </c>
      <c r="E39" s="29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1"/>
      <c r="U39" s="10"/>
      <c r="V39" s="10"/>
      <c r="W39" s="10"/>
      <c r="X39" s="10"/>
      <c r="Y39" s="11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9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  <c r="BM39" s="10"/>
      <c r="BN39" s="10"/>
      <c r="BO39" s="10"/>
      <c r="BP39" s="10"/>
      <c r="BQ39" s="10"/>
      <c r="BR39" s="10"/>
      <c r="BS39" s="10"/>
      <c r="BT39" s="10"/>
      <c r="BU39" s="10"/>
      <c r="BV39" s="10"/>
      <c r="BW39" s="10"/>
      <c r="BX39" s="10"/>
      <c r="BY39" s="10"/>
      <c r="BZ39" s="10"/>
      <c r="CA39" s="10"/>
      <c r="CB39" s="10"/>
      <c r="CC39" s="10"/>
      <c r="CD39" s="10"/>
      <c r="CE39" s="10"/>
      <c r="CF39" s="10"/>
      <c r="CG39" s="10"/>
      <c r="CH39" s="10"/>
      <c r="CI39" s="10"/>
      <c r="CJ39" s="19"/>
      <c r="CK39" s="10"/>
      <c r="CL39" s="10"/>
      <c r="CM39" s="10"/>
      <c r="CN39" s="10"/>
      <c r="CO39" s="10"/>
      <c r="CP39" s="10"/>
      <c r="CQ39" s="10"/>
      <c r="CR39" s="10"/>
      <c r="CS39" s="10"/>
      <c r="CT39" s="10"/>
      <c r="CU39" s="10"/>
      <c r="CV39" s="13">
        <f t="shared" si="9"/>
        <v>0</v>
      </c>
      <c r="CW39" s="16">
        <f t="shared" si="0"/>
        <v>0</v>
      </c>
      <c r="CX39" s="13">
        <f t="shared" si="10"/>
        <v>0</v>
      </c>
      <c r="CY39" s="13">
        <f t="shared" si="11"/>
        <v>0</v>
      </c>
      <c r="CZ39" s="13">
        <f t="shared" si="1"/>
        <v>0</v>
      </c>
      <c r="DA39" s="13">
        <f t="shared" si="12"/>
        <v>0</v>
      </c>
      <c r="DB39" s="13">
        <f t="shared" si="13"/>
        <v>0</v>
      </c>
      <c r="DC39" s="13">
        <f t="shared" si="14"/>
        <v>0</v>
      </c>
      <c r="DD39" s="13">
        <f t="shared" si="15"/>
        <v>0</v>
      </c>
      <c r="DE39" s="13">
        <f t="shared" si="2"/>
        <v>0</v>
      </c>
      <c r="DF39" s="13">
        <f t="shared" si="16"/>
        <v>0</v>
      </c>
      <c r="DG39" s="13">
        <f t="shared" si="17"/>
        <v>0</v>
      </c>
      <c r="DH39" s="13">
        <f t="shared" si="18"/>
        <v>0</v>
      </c>
      <c r="DI39" s="13">
        <f t="shared" si="19"/>
        <v>0</v>
      </c>
      <c r="DJ39" s="13">
        <f t="shared" si="20"/>
        <v>0</v>
      </c>
      <c r="DK39" s="13">
        <f t="shared" si="21"/>
        <v>0</v>
      </c>
      <c r="DL39" s="13">
        <f t="shared" si="3"/>
        <v>0</v>
      </c>
      <c r="DM39" s="13">
        <f t="shared" si="4"/>
        <v>0</v>
      </c>
      <c r="DN39" s="13">
        <f t="shared" si="5"/>
        <v>0</v>
      </c>
      <c r="DO39" s="13">
        <f t="shared" si="6"/>
        <v>0</v>
      </c>
      <c r="DP39" s="13">
        <f t="shared" si="7"/>
        <v>0</v>
      </c>
      <c r="DQ39" s="13">
        <f t="shared" si="22"/>
        <v>0</v>
      </c>
      <c r="DR39" s="13">
        <f t="shared" si="8"/>
        <v>0</v>
      </c>
    </row>
    <row r="40" spans="1:123" ht="18" customHeight="1" x14ac:dyDescent="0.3">
      <c r="A40" s="3"/>
      <c r="B40" s="9"/>
      <c r="D40" s="45" t="s">
        <v>59</v>
      </c>
      <c r="E40" s="29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 t="s">
        <v>53</v>
      </c>
      <c r="T40" s="10" t="s">
        <v>99</v>
      </c>
      <c r="U40" s="10"/>
      <c r="V40" s="10"/>
      <c r="W40" s="10"/>
      <c r="X40" s="10"/>
      <c r="Y40" s="11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9"/>
      <c r="AP40" s="10"/>
      <c r="AQ40" s="10" t="s">
        <v>97</v>
      </c>
      <c r="AR40" s="10" t="s">
        <v>99</v>
      </c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 t="s">
        <v>103</v>
      </c>
      <c r="BI40" s="10" t="s">
        <v>99</v>
      </c>
      <c r="BJ40" s="10"/>
      <c r="BK40" s="10"/>
      <c r="BL40" s="10"/>
      <c r="BM40" s="10"/>
      <c r="BN40" s="10"/>
      <c r="BO40" s="10"/>
      <c r="BP40" s="10" t="s">
        <v>97</v>
      </c>
      <c r="BQ40" s="10"/>
      <c r="BR40" s="10"/>
      <c r="BS40" s="10" t="s">
        <v>53</v>
      </c>
      <c r="BT40" s="10"/>
      <c r="BU40" s="10"/>
      <c r="BV40" s="10"/>
      <c r="BW40" s="10"/>
      <c r="BX40" s="10"/>
      <c r="BY40" s="10"/>
      <c r="BZ40" s="10"/>
      <c r="CA40" s="10"/>
      <c r="CB40" s="10"/>
      <c r="CC40" s="10"/>
      <c r="CD40" s="10"/>
      <c r="CE40" s="10"/>
      <c r="CF40" s="10"/>
      <c r="CG40" s="10" t="s">
        <v>99</v>
      </c>
      <c r="CH40" s="10"/>
      <c r="CI40" s="10"/>
      <c r="CJ40" s="19"/>
      <c r="CK40" s="10"/>
      <c r="CL40" s="10"/>
      <c r="CM40" s="10"/>
      <c r="CN40" s="10" t="s">
        <v>98</v>
      </c>
      <c r="CO40" s="10"/>
      <c r="CP40" s="10"/>
      <c r="CQ40" s="10"/>
      <c r="CR40" s="10"/>
      <c r="CS40" s="10" t="s">
        <v>105</v>
      </c>
      <c r="CT40" s="10" t="s">
        <v>97</v>
      </c>
      <c r="CU40" s="10"/>
      <c r="CV40" s="13">
        <f t="shared" si="9"/>
        <v>2</v>
      </c>
      <c r="CW40" s="16">
        <f t="shared" si="0"/>
        <v>3</v>
      </c>
      <c r="CX40" s="13">
        <f t="shared" si="10"/>
        <v>0</v>
      </c>
      <c r="CY40" s="13">
        <f t="shared" si="11"/>
        <v>0</v>
      </c>
      <c r="CZ40" s="13">
        <f t="shared" si="1"/>
        <v>0</v>
      </c>
      <c r="DA40" s="13">
        <f t="shared" si="12"/>
        <v>0</v>
      </c>
      <c r="DB40" s="13">
        <f t="shared" si="13"/>
        <v>0</v>
      </c>
      <c r="DC40" s="13">
        <f t="shared" si="14"/>
        <v>0</v>
      </c>
      <c r="DD40" s="13">
        <f t="shared" si="15"/>
        <v>0</v>
      </c>
      <c r="DE40" s="13">
        <f t="shared" si="2"/>
        <v>1</v>
      </c>
      <c r="DF40" s="13">
        <f t="shared" si="16"/>
        <v>0</v>
      </c>
      <c r="DG40" s="13">
        <f t="shared" si="17"/>
        <v>1</v>
      </c>
      <c r="DH40" s="13">
        <f t="shared" si="18"/>
        <v>1</v>
      </c>
      <c r="DI40" s="13">
        <f t="shared" si="19"/>
        <v>4</v>
      </c>
      <c r="DJ40" s="13">
        <f t="shared" si="20"/>
        <v>0</v>
      </c>
      <c r="DK40" s="13">
        <f t="shared" si="21"/>
        <v>0</v>
      </c>
      <c r="DL40" s="13">
        <f t="shared" si="3"/>
        <v>0</v>
      </c>
      <c r="DM40" s="13">
        <f t="shared" si="4"/>
        <v>0</v>
      </c>
      <c r="DN40" s="13">
        <f t="shared" si="5"/>
        <v>0</v>
      </c>
      <c r="DO40" s="13">
        <f t="shared" si="6"/>
        <v>0</v>
      </c>
      <c r="DP40" s="13">
        <f t="shared" si="7"/>
        <v>0</v>
      </c>
      <c r="DQ40" s="13">
        <f t="shared" si="22"/>
        <v>0</v>
      </c>
      <c r="DR40" s="13">
        <f t="shared" si="8"/>
        <v>0</v>
      </c>
    </row>
    <row r="41" spans="1:123" ht="18" customHeight="1" x14ac:dyDescent="0.3">
      <c r="B41" s="9"/>
      <c r="D41" s="45" t="s">
        <v>80</v>
      </c>
      <c r="E41" s="29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8"/>
      <c r="BL41" s="10"/>
      <c r="BM41" s="10"/>
      <c r="BN41" s="10"/>
      <c r="BO41" s="10"/>
      <c r="BP41" s="10"/>
      <c r="BQ41" s="10"/>
      <c r="BR41" s="10"/>
      <c r="BS41" s="10"/>
      <c r="BT41" s="10"/>
      <c r="BU41" s="10"/>
      <c r="BV41" s="10"/>
      <c r="BW41" s="10"/>
      <c r="BX41" s="10"/>
      <c r="BY41" s="10"/>
      <c r="BZ41" s="10"/>
      <c r="CA41" s="10"/>
      <c r="CB41" s="10"/>
      <c r="CC41" s="10"/>
      <c r="CD41" s="10"/>
      <c r="CE41" s="10"/>
      <c r="CF41" s="10"/>
      <c r="CG41" s="10"/>
      <c r="CH41" s="10"/>
      <c r="CI41" s="10"/>
      <c r="CJ41" s="10"/>
      <c r="CK41" s="10"/>
      <c r="CL41" s="10"/>
      <c r="CM41" s="10"/>
      <c r="CN41" s="10"/>
      <c r="CO41" s="10"/>
      <c r="CP41" s="10"/>
      <c r="CQ41" s="10"/>
      <c r="CR41" s="10"/>
      <c r="CS41" s="10"/>
      <c r="CT41" s="10"/>
      <c r="CU41" s="10"/>
      <c r="CV41" s="13">
        <f t="shared" si="9"/>
        <v>0</v>
      </c>
      <c r="CW41" s="16">
        <f t="shared" si="0"/>
        <v>0</v>
      </c>
      <c r="CX41" s="13">
        <f t="shared" si="10"/>
        <v>0</v>
      </c>
      <c r="CY41" s="13">
        <f t="shared" si="11"/>
        <v>0</v>
      </c>
      <c r="CZ41" s="13">
        <f t="shared" si="1"/>
        <v>0</v>
      </c>
      <c r="DA41" s="13">
        <f t="shared" si="12"/>
        <v>0</v>
      </c>
      <c r="DB41" s="13">
        <f t="shared" si="13"/>
        <v>0</v>
      </c>
      <c r="DC41" s="13">
        <f t="shared" si="14"/>
        <v>0</v>
      </c>
      <c r="DD41" s="13">
        <f t="shared" si="15"/>
        <v>0</v>
      </c>
      <c r="DE41" s="13">
        <f t="shared" si="2"/>
        <v>0</v>
      </c>
      <c r="DF41" s="13">
        <f t="shared" si="16"/>
        <v>0</v>
      </c>
      <c r="DG41" s="13">
        <f t="shared" si="17"/>
        <v>0</v>
      </c>
      <c r="DH41" s="13">
        <f t="shared" si="18"/>
        <v>0</v>
      </c>
      <c r="DI41" s="13">
        <f t="shared" si="19"/>
        <v>0</v>
      </c>
      <c r="DJ41" s="13">
        <f t="shared" si="20"/>
        <v>0</v>
      </c>
      <c r="DK41" s="13">
        <f t="shared" si="21"/>
        <v>0</v>
      </c>
      <c r="DL41" s="13">
        <f t="shared" si="3"/>
        <v>0</v>
      </c>
      <c r="DM41" s="13">
        <f t="shared" si="4"/>
        <v>0</v>
      </c>
      <c r="DN41" s="13">
        <f t="shared" si="5"/>
        <v>0</v>
      </c>
      <c r="DO41" s="13">
        <f t="shared" si="6"/>
        <v>0</v>
      </c>
      <c r="DP41" s="13">
        <f t="shared" si="7"/>
        <v>0</v>
      </c>
      <c r="DQ41" s="13">
        <f t="shared" si="22"/>
        <v>0</v>
      </c>
      <c r="DR41" s="13">
        <f t="shared" si="8"/>
        <v>0</v>
      </c>
    </row>
    <row r="42" spans="1:123" ht="18" customHeight="1" x14ac:dyDescent="0.3">
      <c r="B42" s="9"/>
      <c r="D42" s="45" t="s">
        <v>90</v>
      </c>
      <c r="E42" s="29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8"/>
      <c r="BL42" s="10"/>
      <c r="BM42" s="10"/>
      <c r="BN42" s="10"/>
      <c r="BO42" s="10"/>
      <c r="BP42" s="10"/>
      <c r="BQ42" s="10"/>
      <c r="BR42" s="10"/>
      <c r="BS42" s="10"/>
      <c r="BT42" s="10"/>
      <c r="BU42" s="10"/>
      <c r="BV42" s="10"/>
      <c r="BW42" s="10"/>
      <c r="BX42" s="10"/>
      <c r="BY42" s="10"/>
      <c r="BZ42" s="10"/>
      <c r="CA42" s="10"/>
      <c r="CB42" s="10"/>
      <c r="CC42" s="10"/>
      <c r="CD42" s="10"/>
      <c r="CE42" s="10"/>
      <c r="CF42" s="10"/>
      <c r="CG42" s="10"/>
      <c r="CH42" s="10"/>
      <c r="CI42" s="10"/>
      <c r="CJ42" s="10"/>
      <c r="CK42" s="10"/>
      <c r="CL42" s="10"/>
      <c r="CM42" s="10"/>
      <c r="CN42" s="10"/>
      <c r="CO42" s="10"/>
      <c r="CP42" s="10"/>
      <c r="CQ42" s="10"/>
      <c r="CR42" s="10"/>
      <c r="CS42" s="10"/>
      <c r="CT42" s="10"/>
      <c r="CU42" s="10"/>
      <c r="CV42" s="13">
        <f t="shared" si="9"/>
        <v>0</v>
      </c>
      <c r="CW42" s="16">
        <f t="shared" si="0"/>
        <v>0</v>
      </c>
      <c r="CX42" s="13">
        <f t="shared" si="10"/>
        <v>0</v>
      </c>
      <c r="CY42" s="13">
        <f t="shared" si="11"/>
        <v>0</v>
      </c>
      <c r="CZ42" s="13">
        <f t="shared" si="1"/>
        <v>0</v>
      </c>
      <c r="DA42" s="13">
        <f t="shared" si="12"/>
        <v>0</v>
      </c>
      <c r="DB42" s="13">
        <f t="shared" si="13"/>
        <v>0</v>
      </c>
      <c r="DC42" s="13">
        <f t="shared" si="14"/>
        <v>0</v>
      </c>
      <c r="DD42" s="13">
        <f t="shared" si="15"/>
        <v>0</v>
      </c>
      <c r="DE42" s="13">
        <f t="shared" si="2"/>
        <v>0</v>
      </c>
      <c r="DF42" s="13">
        <f t="shared" si="16"/>
        <v>0</v>
      </c>
      <c r="DG42" s="13">
        <f t="shared" si="17"/>
        <v>0</v>
      </c>
      <c r="DH42" s="13">
        <f t="shared" si="18"/>
        <v>0</v>
      </c>
      <c r="DI42" s="13">
        <f t="shared" si="19"/>
        <v>0</v>
      </c>
      <c r="DJ42" s="13">
        <f t="shared" si="20"/>
        <v>0</v>
      </c>
      <c r="DK42" s="13">
        <f t="shared" si="21"/>
        <v>0</v>
      </c>
      <c r="DL42" s="13">
        <f t="shared" si="3"/>
        <v>0</v>
      </c>
      <c r="DM42" s="13">
        <f t="shared" si="4"/>
        <v>0</v>
      </c>
      <c r="DN42" s="13">
        <f t="shared" si="5"/>
        <v>0</v>
      </c>
      <c r="DO42" s="13">
        <f t="shared" si="6"/>
        <v>0</v>
      </c>
      <c r="DP42" s="13">
        <f t="shared" si="7"/>
        <v>0</v>
      </c>
      <c r="DQ42" s="13">
        <f t="shared" si="22"/>
        <v>0</v>
      </c>
      <c r="DR42" s="13">
        <f t="shared" si="8"/>
        <v>0</v>
      </c>
    </row>
    <row r="43" spans="1:123" ht="18" customHeight="1" x14ac:dyDescent="0.3">
      <c r="B43" s="9"/>
      <c r="D43" s="45" t="s">
        <v>60</v>
      </c>
      <c r="E43" s="29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 t="s">
        <v>53</v>
      </c>
      <c r="R43" s="10"/>
      <c r="S43" s="10"/>
      <c r="T43" s="10"/>
      <c r="U43" s="10"/>
      <c r="V43" s="10"/>
      <c r="W43" s="10"/>
      <c r="X43" s="10" t="s">
        <v>99</v>
      </c>
      <c r="Y43" s="10"/>
      <c r="Z43" s="10" t="s">
        <v>97</v>
      </c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 t="s">
        <v>103</v>
      </c>
      <c r="AN43" s="10"/>
      <c r="AO43" s="10"/>
      <c r="AP43" s="10" t="s">
        <v>99</v>
      </c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8"/>
      <c r="BL43" s="10"/>
      <c r="BM43" s="10" t="s">
        <v>99</v>
      </c>
      <c r="BN43" s="10"/>
      <c r="BO43" s="10"/>
      <c r="BP43" s="10"/>
      <c r="BQ43" s="10"/>
      <c r="BR43" s="10" t="s">
        <v>97</v>
      </c>
      <c r="BS43" s="10"/>
      <c r="BT43" s="10"/>
      <c r="BU43" s="10" t="s">
        <v>53</v>
      </c>
      <c r="BV43" s="10"/>
      <c r="BW43" s="10"/>
      <c r="BX43" s="10"/>
      <c r="BY43" s="10"/>
      <c r="BZ43" s="10" t="s">
        <v>105</v>
      </c>
      <c r="CA43" s="10"/>
      <c r="CB43" s="10"/>
      <c r="CC43" s="10"/>
      <c r="CD43" s="10"/>
      <c r="CE43" s="10" t="s">
        <v>98</v>
      </c>
      <c r="CF43" s="10" t="s">
        <v>103</v>
      </c>
      <c r="CG43" s="10"/>
      <c r="CH43" s="10"/>
      <c r="CI43" s="10"/>
      <c r="CJ43" s="10"/>
      <c r="CK43" s="10" t="s">
        <v>99</v>
      </c>
      <c r="CL43" s="10"/>
      <c r="CM43" s="10"/>
      <c r="CN43" s="10"/>
      <c r="CO43" s="10"/>
      <c r="CP43" s="10"/>
      <c r="CQ43" s="10"/>
      <c r="CR43" s="10"/>
      <c r="CS43" s="10"/>
      <c r="CT43" s="10" t="s">
        <v>97</v>
      </c>
      <c r="CU43" s="10"/>
      <c r="CV43" s="13">
        <f t="shared" si="9"/>
        <v>2</v>
      </c>
      <c r="CW43" s="16">
        <f t="shared" si="0"/>
        <v>3</v>
      </c>
      <c r="CX43" s="13">
        <f t="shared" si="10"/>
        <v>0</v>
      </c>
      <c r="CY43" s="13">
        <f t="shared" si="11"/>
        <v>0</v>
      </c>
      <c r="CZ43" s="13">
        <f t="shared" si="1"/>
        <v>0</v>
      </c>
      <c r="DA43" s="13">
        <f t="shared" si="12"/>
        <v>0</v>
      </c>
      <c r="DB43" s="13">
        <f t="shared" si="13"/>
        <v>0</v>
      </c>
      <c r="DC43" s="13">
        <f t="shared" si="14"/>
        <v>0</v>
      </c>
      <c r="DD43" s="13">
        <f t="shared" si="15"/>
        <v>0</v>
      </c>
      <c r="DE43" s="13">
        <f t="shared" si="2"/>
        <v>1</v>
      </c>
      <c r="DF43" s="13">
        <f t="shared" si="16"/>
        <v>0</v>
      </c>
      <c r="DG43" s="13">
        <f t="shared" si="17"/>
        <v>2</v>
      </c>
      <c r="DH43" s="13">
        <f t="shared" si="18"/>
        <v>1</v>
      </c>
      <c r="DI43" s="13">
        <f t="shared" si="19"/>
        <v>4</v>
      </c>
      <c r="DJ43" s="13">
        <f t="shared" si="20"/>
        <v>0</v>
      </c>
      <c r="DK43" s="13">
        <f t="shared" si="21"/>
        <v>0</v>
      </c>
      <c r="DL43" s="13">
        <f t="shared" si="3"/>
        <v>0</v>
      </c>
      <c r="DM43" s="13">
        <f t="shared" si="4"/>
        <v>0</v>
      </c>
      <c r="DN43" s="13">
        <f t="shared" si="5"/>
        <v>0</v>
      </c>
      <c r="DO43" s="13">
        <f t="shared" si="6"/>
        <v>0</v>
      </c>
      <c r="DP43" s="13">
        <f t="shared" si="7"/>
        <v>0</v>
      </c>
      <c r="DQ43" s="13">
        <f t="shared" si="22"/>
        <v>0</v>
      </c>
      <c r="DR43" s="13">
        <f t="shared" si="8"/>
        <v>0</v>
      </c>
    </row>
    <row r="44" spans="1:123" ht="18" customHeight="1" x14ac:dyDescent="0.3">
      <c r="A44" s="3"/>
      <c r="B44" s="9"/>
      <c r="D44" s="45" t="s">
        <v>81</v>
      </c>
      <c r="E44" s="29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  <c r="BM44" s="10"/>
      <c r="BN44" s="10"/>
      <c r="BO44" s="10"/>
      <c r="BP44" s="10"/>
      <c r="BQ44" s="10"/>
      <c r="BR44" s="10"/>
      <c r="BS44" s="10"/>
      <c r="BT44" s="10"/>
      <c r="BU44" s="10"/>
      <c r="BV44" s="10"/>
      <c r="BW44" s="10"/>
      <c r="BX44" s="10"/>
      <c r="BY44" s="19"/>
      <c r="BZ44" s="10"/>
      <c r="CA44" s="10"/>
      <c r="CB44" s="10"/>
      <c r="CC44" s="10"/>
      <c r="CD44" s="10"/>
      <c r="CE44" s="10"/>
      <c r="CF44" s="10"/>
      <c r="CG44" s="10"/>
      <c r="CH44" s="10"/>
      <c r="CI44" s="10"/>
      <c r="CJ44" s="10"/>
      <c r="CK44" s="10"/>
      <c r="CL44" s="10"/>
      <c r="CM44" s="10"/>
      <c r="CN44" s="10"/>
      <c r="CO44" s="10"/>
      <c r="CP44" s="10"/>
      <c r="CQ44" s="10"/>
      <c r="CR44" s="10"/>
      <c r="CS44" s="10"/>
      <c r="CT44" s="10"/>
      <c r="CU44" s="10"/>
      <c r="CV44" s="13">
        <f t="shared" si="9"/>
        <v>0</v>
      </c>
      <c r="CW44" s="16">
        <f t="shared" si="0"/>
        <v>0</v>
      </c>
      <c r="CX44" s="13">
        <f t="shared" si="10"/>
        <v>0</v>
      </c>
      <c r="CY44" s="13">
        <f t="shared" si="11"/>
        <v>0</v>
      </c>
      <c r="CZ44" s="13">
        <f t="shared" si="1"/>
        <v>0</v>
      </c>
      <c r="DA44" s="13">
        <f t="shared" si="12"/>
        <v>0</v>
      </c>
      <c r="DB44" s="13">
        <f t="shared" si="13"/>
        <v>0</v>
      </c>
      <c r="DC44" s="13">
        <f t="shared" si="14"/>
        <v>0</v>
      </c>
      <c r="DD44" s="13">
        <f t="shared" si="15"/>
        <v>0</v>
      </c>
      <c r="DE44" s="13">
        <f t="shared" si="2"/>
        <v>0</v>
      </c>
      <c r="DF44" s="13">
        <f t="shared" si="16"/>
        <v>0</v>
      </c>
      <c r="DG44" s="13">
        <f t="shared" si="17"/>
        <v>0</v>
      </c>
      <c r="DH44" s="13">
        <f t="shared" si="18"/>
        <v>0</v>
      </c>
      <c r="DI44" s="13">
        <f t="shared" si="19"/>
        <v>0</v>
      </c>
      <c r="DJ44" s="13">
        <f t="shared" si="20"/>
        <v>0</v>
      </c>
      <c r="DK44" s="13">
        <f t="shared" si="21"/>
        <v>0</v>
      </c>
      <c r="DL44" s="13">
        <f t="shared" si="3"/>
        <v>0</v>
      </c>
      <c r="DM44" s="13">
        <f t="shared" si="4"/>
        <v>0</v>
      </c>
      <c r="DN44" s="13">
        <f t="shared" si="5"/>
        <v>0</v>
      </c>
      <c r="DO44" s="13">
        <f t="shared" si="6"/>
        <v>0</v>
      </c>
      <c r="DP44" s="13">
        <f t="shared" si="7"/>
        <v>0</v>
      </c>
      <c r="DQ44" s="13">
        <f t="shared" si="22"/>
        <v>0</v>
      </c>
      <c r="DR44" s="13">
        <f t="shared" si="8"/>
        <v>0</v>
      </c>
    </row>
    <row r="45" spans="1:123" ht="18" customHeight="1" x14ac:dyDescent="0.3">
      <c r="A45" s="3"/>
      <c r="B45" s="9"/>
      <c r="D45" s="45" t="s">
        <v>91</v>
      </c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/>
      <c r="BM45" s="10"/>
      <c r="BN45" s="10"/>
      <c r="BO45" s="10"/>
      <c r="BP45" s="10"/>
      <c r="BQ45" s="10"/>
      <c r="BR45" s="10"/>
      <c r="BS45" s="10"/>
      <c r="BT45" s="10"/>
      <c r="BU45" s="10"/>
      <c r="BV45" s="10"/>
      <c r="BW45" s="10"/>
      <c r="BX45" s="10"/>
      <c r="BY45" s="19"/>
      <c r="BZ45" s="10"/>
      <c r="CA45" s="10"/>
      <c r="CB45" s="10"/>
      <c r="CC45" s="10"/>
      <c r="CD45" s="10"/>
      <c r="CE45" s="10"/>
      <c r="CF45" s="10"/>
      <c r="CG45" s="10"/>
      <c r="CH45" s="10"/>
      <c r="CI45" s="10"/>
      <c r="CJ45" s="10"/>
      <c r="CK45" s="10"/>
      <c r="CL45" s="10"/>
      <c r="CM45" s="10"/>
      <c r="CN45" s="10"/>
      <c r="CO45" s="10"/>
      <c r="CP45" s="10"/>
      <c r="CQ45" s="10"/>
      <c r="CR45" s="10"/>
      <c r="CS45" s="10"/>
      <c r="CT45" s="10"/>
      <c r="CU45" s="10"/>
      <c r="CV45" s="13">
        <f t="shared" si="9"/>
        <v>0</v>
      </c>
      <c r="CW45" s="16">
        <f t="shared" si="0"/>
        <v>0</v>
      </c>
      <c r="CX45" s="13">
        <f t="shared" si="10"/>
        <v>0</v>
      </c>
      <c r="CY45" s="13">
        <f t="shared" si="11"/>
        <v>0</v>
      </c>
      <c r="CZ45" s="13">
        <f t="shared" si="1"/>
        <v>0</v>
      </c>
      <c r="DA45" s="13">
        <f t="shared" si="12"/>
        <v>0</v>
      </c>
      <c r="DB45" s="13">
        <f t="shared" si="13"/>
        <v>0</v>
      </c>
      <c r="DC45" s="13">
        <f t="shared" si="14"/>
        <v>0</v>
      </c>
      <c r="DD45" s="13">
        <f t="shared" si="15"/>
        <v>0</v>
      </c>
      <c r="DE45" s="13">
        <f t="shared" si="2"/>
        <v>0</v>
      </c>
      <c r="DF45" s="13">
        <f t="shared" si="16"/>
        <v>0</v>
      </c>
      <c r="DG45" s="13">
        <f t="shared" si="17"/>
        <v>0</v>
      </c>
      <c r="DH45" s="13">
        <f t="shared" si="18"/>
        <v>0</v>
      </c>
      <c r="DI45" s="13">
        <f t="shared" si="19"/>
        <v>0</v>
      </c>
      <c r="DJ45" s="13">
        <f t="shared" si="20"/>
        <v>0</v>
      </c>
      <c r="DK45" s="13">
        <f t="shared" si="21"/>
        <v>0</v>
      </c>
      <c r="DL45" s="13">
        <f t="shared" si="3"/>
        <v>0</v>
      </c>
      <c r="DM45" s="13">
        <f t="shared" si="4"/>
        <v>0</v>
      </c>
      <c r="DN45" s="13">
        <f t="shared" si="5"/>
        <v>0</v>
      </c>
      <c r="DO45" s="13">
        <f t="shared" si="6"/>
        <v>0</v>
      </c>
      <c r="DP45" s="13">
        <f t="shared" si="7"/>
        <v>0</v>
      </c>
      <c r="DQ45" s="13">
        <f t="shared" si="22"/>
        <v>0</v>
      </c>
      <c r="DR45" s="13">
        <f t="shared" si="8"/>
        <v>0</v>
      </c>
    </row>
    <row r="46" spans="1:123" s="49" customFormat="1" ht="15.75" customHeight="1" x14ac:dyDescent="0.3">
      <c r="A46" s="47"/>
      <c r="B46" s="48"/>
      <c r="D46" s="41"/>
      <c r="E46" s="38">
        <v>2</v>
      </c>
      <c r="F46" s="38">
        <v>3</v>
      </c>
      <c r="G46" s="38">
        <v>4</v>
      </c>
      <c r="H46" s="38">
        <v>5</v>
      </c>
      <c r="I46" s="38">
        <v>6</v>
      </c>
      <c r="J46" s="38">
        <v>7</v>
      </c>
      <c r="K46" s="38">
        <v>9</v>
      </c>
      <c r="L46" s="38">
        <v>10</v>
      </c>
      <c r="M46" s="38">
        <v>11</v>
      </c>
      <c r="N46" s="38">
        <v>12</v>
      </c>
      <c r="O46" s="38">
        <v>13</v>
      </c>
      <c r="P46" s="38">
        <v>14</v>
      </c>
      <c r="Q46" s="38">
        <v>16</v>
      </c>
      <c r="R46" s="38">
        <v>17</v>
      </c>
      <c r="S46" s="38">
        <v>18</v>
      </c>
      <c r="T46" s="38">
        <v>19</v>
      </c>
      <c r="U46" s="38">
        <v>20</v>
      </c>
      <c r="V46" s="38">
        <v>21</v>
      </c>
      <c r="W46" s="38">
        <v>23</v>
      </c>
      <c r="X46" s="38">
        <v>24</v>
      </c>
      <c r="Y46" s="38">
        <v>25</v>
      </c>
      <c r="Z46" s="38">
        <v>26</v>
      </c>
      <c r="AA46" s="38">
        <v>27</v>
      </c>
      <c r="AB46" s="38">
        <v>28</v>
      </c>
      <c r="AC46" s="38">
        <v>30</v>
      </c>
      <c r="AD46" s="38">
        <v>1</v>
      </c>
      <c r="AE46" s="38">
        <v>2</v>
      </c>
      <c r="AF46" s="38">
        <v>3</v>
      </c>
      <c r="AG46" s="38">
        <v>4</v>
      </c>
      <c r="AH46" s="38">
        <v>5</v>
      </c>
      <c r="AI46" s="38">
        <v>7</v>
      </c>
      <c r="AJ46" s="38">
        <v>8</v>
      </c>
      <c r="AK46" s="38">
        <v>9</v>
      </c>
      <c r="AL46" s="38">
        <v>10</v>
      </c>
      <c r="AM46" s="38">
        <v>11</v>
      </c>
      <c r="AN46" s="38">
        <v>12</v>
      </c>
      <c r="AO46" s="38">
        <v>14</v>
      </c>
      <c r="AP46" s="38">
        <v>15</v>
      </c>
      <c r="AQ46" s="39">
        <v>16</v>
      </c>
      <c r="AR46" s="38">
        <v>17</v>
      </c>
      <c r="AS46" s="38">
        <v>18</v>
      </c>
      <c r="AT46" s="38">
        <v>19</v>
      </c>
      <c r="AU46" s="38">
        <v>21</v>
      </c>
      <c r="AV46" s="38">
        <v>22</v>
      </c>
      <c r="AW46" s="38">
        <v>23</v>
      </c>
      <c r="AX46" s="38">
        <v>24</v>
      </c>
      <c r="AY46" s="38">
        <v>25</v>
      </c>
      <c r="AZ46" s="38">
        <v>26</v>
      </c>
      <c r="BA46" s="38">
        <v>5</v>
      </c>
      <c r="BB46" s="38">
        <v>6</v>
      </c>
      <c r="BC46" s="38">
        <v>7</v>
      </c>
      <c r="BD46" s="38">
        <v>8</v>
      </c>
      <c r="BE46" s="38">
        <v>9</v>
      </c>
      <c r="BF46" s="38">
        <v>11</v>
      </c>
      <c r="BG46" s="38">
        <v>12</v>
      </c>
      <c r="BH46" s="38">
        <v>13</v>
      </c>
      <c r="BI46" s="38">
        <v>14</v>
      </c>
      <c r="BJ46" s="38">
        <v>15</v>
      </c>
      <c r="BK46" s="38">
        <v>16</v>
      </c>
      <c r="BL46" s="38">
        <v>18</v>
      </c>
      <c r="BM46" s="38">
        <v>19</v>
      </c>
      <c r="BN46" s="38">
        <v>20</v>
      </c>
      <c r="BO46" s="38">
        <v>21</v>
      </c>
      <c r="BP46" s="38">
        <v>22</v>
      </c>
      <c r="BQ46" s="38">
        <v>23</v>
      </c>
      <c r="BR46" s="38">
        <v>25</v>
      </c>
      <c r="BS46" s="38">
        <v>26</v>
      </c>
      <c r="BT46" s="38">
        <v>27</v>
      </c>
      <c r="BU46" s="38">
        <v>28</v>
      </c>
      <c r="BV46" s="38">
        <v>29</v>
      </c>
      <c r="BW46" s="38">
        <v>30</v>
      </c>
      <c r="BX46" s="38">
        <v>2</v>
      </c>
      <c r="BY46" s="38">
        <v>3</v>
      </c>
      <c r="BZ46" s="38">
        <v>4</v>
      </c>
      <c r="CA46" s="38">
        <v>5</v>
      </c>
      <c r="CB46" s="38">
        <v>6</v>
      </c>
      <c r="CC46" s="38">
        <v>7</v>
      </c>
      <c r="CD46" s="38">
        <v>9</v>
      </c>
      <c r="CE46" s="38">
        <v>10</v>
      </c>
      <c r="CF46" s="38">
        <v>11</v>
      </c>
      <c r="CG46" s="38">
        <v>12</v>
      </c>
      <c r="CH46" s="38">
        <v>13</v>
      </c>
      <c r="CI46" s="38">
        <v>14</v>
      </c>
      <c r="CJ46" s="38">
        <v>16</v>
      </c>
      <c r="CK46" s="38">
        <v>17</v>
      </c>
      <c r="CL46" s="38">
        <v>18</v>
      </c>
      <c r="CM46" s="38">
        <v>19</v>
      </c>
      <c r="CN46" s="38">
        <v>20</v>
      </c>
      <c r="CO46" s="38">
        <v>21</v>
      </c>
      <c r="CP46" s="38">
        <v>23</v>
      </c>
      <c r="CQ46" s="38">
        <v>24</v>
      </c>
      <c r="CR46" s="38">
        <v>25</v>
      </c>
      <c r="CS46" s="38">
        <v>26</v>
      </c>
      <c r="CT46" s="38">
        <v>27</v>
      </c>
      <c r="CU46" s="38">
        <v>28</v>
      </c>
      <c r="CV46" s="41"/>
      <c r="CW46" s="41"/>
      <c r="CX46" s="41"/>
      <c r="CY46" s="41"/>
      <c r="CZ46" s="41"/>
      <c r="DA46" s="41"/>
      <c r="DB46" s="41"/>
      <c r="DC46" s="41"/>
      <c r="DD46" s="41"/>
      <c r="DE46" s="41"/>
      <c r="DF46" s="41"/>
      <c r="DG46" s="41"/>
      <c r="DH46" s="41"/>
      <c r="DI46" s="50"/>
      <c r="DJ46" s="50"/>
      <c r="DK46" s="50"/>
      <c r="DL46" s="51"/>
      <c r="DM46" s="51"/>
      <c r="DN46" s="51"/>
      <c r="DO46" s="51"/>
      <c r="DP46" s="51"/>
      <c r="DQ46" s="51"/>
      <c r="DR46" s="52"/>
    </row>
    <row r="47" spans="1:123" s="41" customFormat="1" ht="16.2" customHeight="1" x14ac:dyDescent="0.3">
      <c r="B47" s="53"/>
      <c r="E47" s="61" t="s">
        <v>0</v>
      </c>
      <c r="F47" s="61"/>
      <c r="G47" s="61"/>
      <c r="H47" s="61"/>
      <c r="I47" s="61"/>
      <c r="J47" s="61"/>
      <c r="K47" s="61"/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61"/>
      <c r="Z47" s="61"/>
      <c r="AA47" s="61"/>
      <c r="AB47" s="61"/>
      <c r="AC47" s="61"/>
      <c r="AD47" s="59" t="s">
        <v>1</v>
      </c>
      <c r="AE47" s="59"/>
      <c r="AF47" s="59"/>
      <c r="AG47" s="59"/>
      <c r="AH47" s="59"/>
      <c r="AI47" s="59"/>
      <c r="AJ47" s="59"/>
      <c r="AK47" s="59"/>
      <c r="AL47" s="59"/>
      <c r="AM47" s="59"/>
      <c r="AN47" s="59"/>
      <c r="AO47" s="59"/>
      <c r="AP47" s="59"/>
      <c r="AQ47" s="59"/>
      <c r="AR47" s="59"/>
      <c r="AS47" s="59"/>
      <c r="AT47" s="59"/>
      <c r="AU47" s="59"/>
      <c r="AV47" s="59"/>
      <c r="AW47" s="59"/>
      <c r="AX47" s="59"/>
      <c r="AY47" s="59"/>
      <c r="AZ47" s="59"/>
      <c r="BA47" s="60" t="s">
        <v>2</v>
      </c>
      <c r="BB47" s="60"/>
      <c r="BC47" s="60"/>
      <c r="BD47" s="60"/>
      <c r="BE47" s="60"/>
      <c r="BF47" s="60"/>
      <c r="BG47" s="60"/>
      <c r="BH47" s="60"/>
      <c r="BI47" s="60"/>
      <c r="BJ47" s="60"/>
      <c r="BK47" s="60"/>
      <c r="BL47" s="60"/>
      <c r="BM47" s="60"/>
      <c r="BN47" s="60"/>
      <c r="BO47" s="60"/>
      <c r="BP47" s="60"/>
      <c r="BQ47" s="60"/>
      <c r="BR47" s="60"/>
      <c r="BS47" s="60"/>
      <c r="BT47" s="60"/>
      <c r="BU47" s="60"/>
      <c r="BV47" s="60"/>
      <c r="BW47" s="60"/>
      <c r="BX47" s="62" t="s">
        <v>3</v>
      </c>
      <c r="BY47" s="62"/>
      <c r="BZ47" s="62"/>
      <c r="CA47" s="62"/>
      <c r="CB47" s="62"/>
      <c r="CC47" s="62"/>
      <c r="CD47" s="62"/>
      <c r="CE47" s="62"/>
      <c r="CF47" s="62"/>
      <c r="CG47" s="62"/>
      <c r="CH47" s="62"/>
      <c r="CI47" s="62"/>
      <c r="CJ47" s="62"/>
      <c r="CK47" s="62"/>
      <c r="CL47" s="62"/>
      <c r="CM47" s="62"/>
      <c r="CN47" s="62"/>
      <c r="CO47" s="62"/>
      <c r="CP47" s="62"/>
      <c r="CQ47" s="62"/>
      <c r="CR47" s="62"/>
      <c r="CS47" s="62"/>
      <c r="CT47" s="62"/>
      <c r="CU47" s="62"/>
      <c r="DI47" s="50"/>
      <c r="DJ47" s="50"/>
      <c r="DK47" s="50"/>
      <c r="DL47" s="51"/>
      <c r="DM47" s="51"/>
      <c r="DN47" s="51"/>
      <c r="DO47" s="51"/>
      <c r="DP47" s="51"/>
      <c r="DQ47" s="51"/>
      <c r="DR47" s="50"/>
      <c r="DS47" s="49"/>
    </row>
    <row r="48" spans="1:123" ht="58.2" customHeight="1" x14ac:dyDescent="0.3">
      <c r="A48" s="15" t="s">
        <v>74</v>
      </c>
      <c r="DQ48" s="12"/>
      <c r="DS48" s="2"/>
    </row>
    <row r="49" spans="123:123" ht="15.75" customHeight="1" x14ac:dyDescent="0.3">
      <c r="DS49" s="2"/>
    </row>
    <row r="50" spans="123:123" ht="15.75" customHeight="1" x14ac:dyDescent="0.3"/>
    <row r="51" spans="123:123" ht="15.75" customHeight="1" x14ac:dyDescent="0.3"/>
    <row r="52" spans="123:123" ht="15.75" customHeight="1" x14ac:dyDescent="0.3"/>
    <row r="53" spans="123:123" ht="15.75" customHeight="1" x14ac:dyDescent="0.3"/>
    <row r="54" spans="123:123" ht="15.75" customHeight="1" x14ac:dyDescent="0.3"/>
    <row r="55" spans="123:123" ht="15.75" customHeight="1" x14ac:dyDescent="0.3"/>
    <row r="56" spans="123:123" ht="15.75" customHeight="1" x14ac:dyDescent="0.3"/>
    <row r="57" spans="123:123" ht="15.75" customHeight="1" x14ac:dyDescent="0.3"/>
    <row r="58" spans="123:123" ht="15.75" customHeight="1" x14ac:dyDescent="0.3"/>
    <row r="59" spans="123:123" ht="15.75" customHeight="1" x14ac:dyDescent="0.3"/>
    <row r="60" spans="123:123" ht="15.75" customHeight="1" x14ac:dyDescent="0.3"/>
    <row r="61" spans="123:123" ht="15.75" customHeight="1" x14ac:dyDescent="0.3"/>
    <row r="62" spans="123:123" ht="15.75" customHeight="1" x14ac:dyDescent="0.3"/>
    <row r="63" spans="123:123" ht="15.75" customHeight="1" x14ac:dyDescent="0.3"/>
    <row r="64" spans="123:123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</sheetData>
  <sortState xmlns:xlrd2="http://schemas.microsoft.com/office/spreadsheetml/2017/richdata2" ref="A2:B25">
    <sortCondition ref="A2:A25"/>
  </sortState>
  <mergeCells count="15">
    <mergeCell ref="A6:B6"/>
    <mergeCell ref="E6:AC6"/>
    <mergeCell ref="E47:AC47"/>
    <mergeCell ref="AD47:AZ47"/>
    <mergeCell ref="BA47:BW47"/>
    <mergeCell ref="BX47:CU47"/>
    <mergeCell ref="BX6:CU6"/>
    <mergeCell ref="CV6:DR6"/>
    <mergeCell ref="Q3:AH3"/>
    <mergeCell ref="F2:I2"/>
    <mergeCell ref="Q4:AF4"/>
    <mergeCell ref="F4:M4"/>
    <mergeCell ref="F3:M3"/>
    <mergeCell ref="AD6:AZ6"/>
    <mergeCell ref="BA6:BW6"/>
  </mergeCells>
  <pageMargins left="0.7" right="0.7" top="1.1437499999999998" bottom="1.1437499999999998" header="0.75" footer="0.75"/>
  <pageSetup paperSize="9" scale="45" fitToWidth="0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8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mamamonte</dc:creator>
  <cp:lastModifiedBy>пк</cp:lastModifiedBy>
  <cp:lastPrinted>2022-09-02T07:17:03Z</cp:lastPrinted>
  <dcterms:created xsi:type="dcterms:W3CDTF">2021-09-20T17:47:09Z</dcterms:created>
  <dcterms:modified xsi:type="dcterms:W3CDTF">2024-09-01T16:57:24Z</dcterms:modified>
</cp:coreProperties>
</file>